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suzuki-takashi\Desktop\労確センターHP添付データ\"/>
    </mc:Choice>
  </mc:AlternateContent>
  <bookViews>
    <workbookView xWindow="0" yWindow="0" windowWidth="28800" windowHeight="11460"/>
  </bookViews>
  <sheets>
    <sheet name="一覧（申請）" sheetId="7" r:id="rId1"/>
    <sheet name="①申請書" sheetId="2" r:id="rId2"/>
    <sheet name="②申請書_別紙" sheetId="3" r:id="rId3"/>
    <sheet name="③申請書_別紙2" sheetId="4" r:id="rId4"/>
  </sheets>
  <externalReferences>
    <externalReference r:id="rId5"/>
    <externalReference r:id="rId6"/>
  </externalReferences>
  <definedNames>
    <definedName name="data" localSheetId="1">#REF!</definedName>
    <definedName name="data" localSheetId="3">#REF!</definedName>
    <definedName name="data">#REF!</definedName>
    <definedName name="PAGE_COUNTER">[1]印刷!$B$2</definedName>
    <definedName name="_xlnm.Print_Area" localSheetId="1">①申請書!$A$1:$AN$53</definedName>
    <definedName name="_xlnm.Print_Area" localSheetId="0">'一覧（申請）'!$A$1:$M$25</definedName>
    <definedName name="_xlnm.Print_Titles" localSheetId="0">'一覧（申請）'!$1:$1</definedName>
    <definedName name="コード">#REF!</definedName>
    <definedName name="コード番号" localSheetId="1">①申請書!#REF!</definedName>
    <definedName name="コード番号">[2]①FAX!$AQ$10:$AQ$33</definedName>
    <definedName name="教習機関コード" localSheetId="1">①申請書!#REF!</definedName>
    <definedName name="教習機関コード">[2]①FAX!$AQ$2:$AQ$7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" i="7" l="1"/>
  <c r="L2" i="7" l="1"/>
  <c r="M2" i="7" l="1"/>
  <c r="L15" i="7"/>
  <c r="M15" i="7" s="1"/>
  <c r="L13" i="7"/>
  <c r="M13" i="7" s="1"/>
  <c r="L11" i="7"/>
  <c r="M11" i="7" s="1"/>
  <c r="L9" i="7"/>
  <c r="M9" i="7" s="1"/>
  <c r="L7" i="7"/>
  <c r="M7" i="7" s="1"/>
  <c r="L5" i="7"/>
  <c r="M5" i="7" s="1"/>
  <c r="L3" i="7"/>
  <c r="M3" i="7" s="1"/>
  <c r="L16" i="7"/>
  <c r="L14" i="7"/>
  <c r="M14" i="7" s="1"/>
  <c r="L12" i="7"/>
  <c r="M12" i="7" s="1"/>
  <c r="L10" i="7"/>
  <c r="M10" i="7" s="1"/>
  <c r="L8" i="7"/>
  <c r="M8" i="7" s="1"/>
  <c r="L6" i="7"/>
  <c r="M6" i="7" s="1"/>
  <c r="L4" i="7"/>
  <c r="M4" i="7" s="1"/>
  <c r="K15" i="7"/>
  <c r="K13" i="7"/>
  <c r="K11" i="7"/>
  <c r="K9" i="7"/>
  <c r="K7" i="7"/>
  <c r="K5" i="7"/>
  <c r="K3" i="7"/>
  <c r="K16" i="7"/>
  <c r="K14" i="7"/>
  <c r="K12" i="7"/>
  <c r="K10" i="7"/>
  <c r="K8" i="7"/>
  <c r="K6" i="7"/>
  <c r="K4" i="7"/>
  <c r="M16" i="7" l="1"/>
  <c r="M17" i="7" s="1"/>
  <c r="L17" i="7"/>
  <c r="C29" i="2" s="1"/>
  <c r="C32" i="2" l="1"/>
  <c r="C35" i="2" s="1"/>
  <c r="L7" i="4"/>
  <c r="L15" i="4"/>
  <c r="L8" i="4"/>
  <c r="P15" i="4"/>
  <c r="P29" i="4" s="1"/>
  <c r="L9" i="4" l="1"/>
  <c r="T15" i="4"/>
  <c r="T29" i="4" s="1"/>
  <c r="L29" i="4"/>
</calcChain>
</file>

<file path=xl/comments1.xml><?xml version="1.0" encoding="utf-8"?>
<comments xmlns="http://schemas.openxmlformats.org/spreadsheetml/2006/main">
  <authors>
    <author>公益財団法人 東京都農林水産振興財団</author>
  </authors>
  <commentList>
    <comment ref="D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入力例
1945/04/23
s40.1.1</t>
        </r>
      </text>
    </comment>
    <comment ref="F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入力例
1965/04/01
h25.4.1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近いものを選んでください</t>
        </r>
      </text>
    </comment>
    <comment ref="I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入力例
2015/05/07
h27.7.1</t>
        </r>
      </text>
    </comment>
    <comment ref="J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▼から選んでください。
「自己負担割合」
「窓口支払額目安」
「助成金額」
が自動で入ります。</t>
        </r>
      </text>
    </comment>
    <comment ref="B2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空欄でお願いします。</t>
        </r>
      </text>
    </comment>
    <comment ref="D2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入力、押印ください。</t>
        </r>
      </text>
    </comment>
  </commentList>
</comments>
</file>

<file path=xl/comments2.xml><?xml version="1.0" encoding="utf-8"?>
<comments xmlns="http://schemas.openxmlformats.org/spreadsheetml/2006/main">
  <authors>
    <author>Windows ユーザー</author>
    <author>公益財団法人 東京都農林水産振興財団</author>
  </authors>
  <commentList>
    <comment ref="AN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申請日は、事業の実施期間よりも前の日付を入力してください。</t>
        </r>
      </text>
    </comment>
    <comment ref="X4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「記」以下は、７事業の概要（３）事業の実施期間を入力ください。
その他の項目は、自動で入力されます。
事業の実施期間は申請日よりもあとの日付を入力ください。</t>
        </r>
      </text>
    </comment>
  </commentList>
</comments>
</file>

<file path=xl/comments3.xml><?xml version="1.0" encoding="utf-8"?>
<comments xmlns="http://schemas.openxmlformats.org/spreadsheetml/2006/main">
  <authors>
    <author>公益財団法人 東京都農林水産振興財団</author>
  </authors>
  <commentList>
    <comment ref="H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入力いただく必要はありません。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公益財団法人 東京都農林水産振興財団</author>
    <author>Windows ユーザー</author>
    <author>Admin_Tdfaff</author>
  </authors>
  <commentList>
    <comment ref="L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「一覧（申請）」を入力いただくと、自動で入力されます。</t>
        </r>
      </text>
    </comment>
    <comment ref="R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助成額単価（数字のみ）入力してください。</t>
        </r>
      </text>
    </comment>
    <comment ref="X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人数（数字のみ）
を入力してください。</t>
        </r>
      </text>
    </comment>
    <comment ref="R8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申請者負担額単価（数字のみ）を入力してください。</t>
        </r>
      </text>
    </comment>
    <comment ref="X8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人数（数字のみ）を入力してください。</t>
        </r>
      </text>
    </comment>
    <comment ref="L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「一覧（申請）」を入力いただくと、自動で入力されます。</t>
        </r>
      </text>
    </comment>
    <comment ref="X13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「1人当たりの支払額×人数」を記入してください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<sst xmlns="http://schemas.openxmlformats.org/spreadsheetml/2006/main" count="109" uniqueCount="92">
  <si>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</si>
  <si>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</si>
  <si>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</si>
  <si>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公益財団法人</t>
    <rPh sb="0" eb="2">
      <t>コウエキ</t>
    </rPh>
    <rPh sb="2" eb="4">
      <t>ザイダン</t>
    </rPh>
    <rPh sb="4" eb="6">
      <t>ホウジン</t>
    </rPh>
    <phoneticPr fontId="3"/>
  </si>
  <si>
    <t>東京都農林水産振興財団理事長　殿</t>
    <rPh sb="0" eb="3">
      <t>トウキョウト</t>
    </rPh>
    <rPh sb="3" eb="5">
      <t>ノウリン</t>
    </rPh>
    <rPh sb="5" eb="7">
      <t>スイサン</t>
    </rPh>
    <rPh sb="7" eb="9">
      <t>シンコウ</t>
    </rPh>
    <rPh sb="9" eb="11">
      <t>ザイダン</t>
    </rPh>
    <rPh sb="11" eb="14">
      <t>リジチョウ</t>
    </rPh>
    <rPh sb="15" eb="16">
      <t>トノ</t>
    </rPh>
    <phoneticPr fontId="3"/>
  </si>
  <si>
    <t>住所</t>
    <rPh sb="0" eb="2">
      <t>ジュウショ</t>
    </rPh>
    <phoneticPr fontId="3"/>
  </si>
  <si>
    <t>法人名</t>
    <rPh sb="0" eb="2">
      <t>ホウジン</t>
    </rPh>
    <rPh sb="2" eb="3">
      <t>メイ</t>
    </rPh>
    <phoneticPr fontId="3"/>
  </si>
  <si>
    <t>代表者名</t>
    <rPh sb="0" eb="3">
      <t>ダイヒョウシャ</t>
    </rPh>
    <rPh sb="3" eb="4">
      <t>メイ</t>
    </rPh>
    <phoneticPr fontId="3"/>
  </si>
  <si>
    <t>印</t>
    <rPh sb="0" eb="1">
      <t>イン</t>
    </rPh>
    <phoneticPr fontId="3"/>
  </si>
  <si>
    <t>記</t>
    <rPh sb="0" eb="1">
      <t>キ</t>
    </rPh>
    <phoneticPr fontId="3"/>
  </si>
  <si>
    <t>第１号様式</t>
    <rPh sb="0" eb="1">
      <t>ダイ</t>
    </rPh>
    <rPh sb="2" eb="3">
      <t>ゴウ</t>
    </rPh>
    <rPh sb="3" eb="5">
      <t>ヨウシキ</t>
    </rPh>
    <phoneticPr fontId="3"/>
  </si>
  <si>
    <t>　下記事業を行いたいので、助成を願いたく申請いたします。</t>
    <rPh sb="1" eb="3">
      <t>カキ</t>
    </rPh>
    <rPh sb="3" eb="5">
      <t>ジギョウ</t>
    </rPh>
    <rPh sb="6" eb="7">
      <t>オコナ</t>
    </rPh>
    <rPh sb="13" eb="15">
      <t>ジョセイ</t>
    </rPh>
    <rPh sb="16" eb="17">
      <t>ネガ</t>
    </rPh>
    <rPh sb="20" eb="22">
      <t>シンセイ</t>
    </rPh>
    <phoneticPr fontId="3"/>
  </si>
  <si>
    <t>　事業名</t>
    <rPh sb="1" eb="3">
      <t>ジギョウ</t>
    </rPh>
    <rPh sb="3" eb="4">
      <t>メイ</t>
    </rPh>
    <phoneticPr fontId="3"/>
  </si>
  <si>
    <t>林業労働力就労安定事業</t>
    <rPh sb="0" eb="2">
      <t>リンギョウ</t>
    </rPh>
    <rPh sb="2" eb="5">
      <t>ロウドウリョク</t>
    </rPh>
    <rPh sb="5" eb="7">
      <t>シュウロウ</t>
    </rPh>
    <rPh sb="7" eb="9">
      <t>アンテイ</t>
    </rPh>
    <rPh sb="9" eb="11">
      <t>ジギョウ</t>
    </rPh>
    <phoneticPr fontId="3"/>
  </si>
  <si>
    <t>事業費総額</t>
    <rPh sb="0" eb="3">
      <t>ジギョウヒ</t>
    </rPh>
    <rPh sb="3" eb="5">
      <t>ソウガク</t>
    </rPh>
    <phoneticPr fontId="3"/>
  </si>
  <si>
    <t>助成金交付要望額</t>
    <rPh sb="0" eb="3">
      <t>ジョセイキン</t>
    </rPh>
    <rPh sb="3" eb="5">
      <t>コウフ</t>
    </rPh>
    <rPh sb="5" eb="7">
      <t>ヨウボウ</t>
    </rPh>
    <rPh sb="7" eb="8">
      <t>ガク</t>
    </rPh>
    <phoneticPr fontId="3"/>
  </si>
  <si>
    <t>申請者負担額</t>
    <rPh sb="0" eb="2">
      <t>シンセイ</t>
    </rPh>
    <rPh sb="2" eb="3">
      <t>シャ</t>
    </rPh>
    <rPh sb="3" eb="5">
      <t>フタン</t>
    </rPh>
    <rPh sb="5" eb="6">
      <t>ガク</t>
    </rPh>
    <phoneticPr fontId="3"/>
  </si>
  <si>
    <t>事業の概要</t>
    <rPh sb="0" eb="2">
      <t>ジギョウ</t>
    </rPh>
    <rPh sb="3" eb="5">
      <t>ガイヨウ</t>
    </rPh>
    <phoneticPr fontId="3"/>
  </si>
  <si>
    <t>(1) 事業の目的</t>
    <rPh sb="4" eb="6">
      <t>ジギョウ</t>
    </rPh>
    <rPh sb="7" eb="9">
      <t>モクテキ</t>
    </rPh>
    <phoneticPr fontId="3"/>
  </si>
  <si>
    <t>別紙のとおり</t>
    <rPh sb="0" eb="2">
      <t>ベッシ</t>
    </rPh>
    <phoneticPr fontId="3"/>
  </si>
  <si>
    <t>(2) 事業の内容</t>
    <rPh sb="4" eb="6">
      <t>ジギョウ</t>
    </rPh>
    <rPh sb="7" eb="9">
      <t>ナイヨウ</t>
    </rPh>
    <phoneticPr fontId="3"/>
  </si>
  <si>
    <t>(3) 事業の実施期間</t>
    <rPh sb="4" eb="6">
      <t>ジギョウ</t>
    </rPh>
    <rPh sb="7" eb="9">
      <t>ジッシ</t>
    </rPh>
    <rPh sb="9" eb="11">
      <t>キカン</t>
    </rPh>
    <phoneticPr fontId="3"/>
  </si>
  <si>
    <t>から</t>
    <phoneticPr fontId="3"/>
  </si>
  <si>
    <t>まで</t>
    <phoneticPr fontId="3"/>
  </si>
  <si>
    <t>第１号様式　別紙</t>
    <rPh sb="0" eb="1">
      <t>ダイ</t>
    </rPh>
    <rPh sb="2" eb="3">
      <t>ゴウ</t>
    </rPh>
    <rPh sb="3" eb="5">
      <t>ヨウシキ</t>
    </rPh>
    <rPh sb="6" eb="8">
      <t>ベッシ</t>
    </rPh>
    <phoneticPr fontId="3"/>
  </si>
  <si>
    <t>区分</t>
    <rPh sb="0" eb="2">
      <t>クブン</t>
    </rPh>
    <phoneticPr fontId="3"/>
  </si>
  <si>
    <t>計</t>
    <rPh sb="0" eb="1">
      <t>ケイ</t>
    </rPh>
    <phoneticPr fontId="3"/>
  </si>
  <si>
    <t>(3) 事業収支予算書</t>
    <rPh sb="4" eb="6">
      <t>ジギョウ</t>
    </rPh>
    <rPh sb="6" eb="8">
      <t>シュウシ</t>
    </rPh>
    <rPh sb="8" eb="11">
      <t>ヨサンショ</t>
    </rPh>
    <phoneticPr fontId="3"/>
  </si>
  <si>
    <t>1)　収入の部</t>
    <rPh sb="3" eb="5">
      <t>シュウニュウ</t>
    </rPh>
    <rPh sb="6" eb="7">
      <t>ブ</t>
    </rPh>
    <phoneticPr fontId="3"/>
  </si>
  <si>
    <t>（単位：円）</t>
    <rPh sb="1" eb="3">
      <t>タンイ</t>
    </rPh>
    <rPh sb="4" eb="5">
      <t>エン</t>
    </rPh>
    <phoneticPr fontId="3"/>
  </si>
  <si>
    <t>予算額</t>
    <rPh sb="0" eb="3">
      <t>ヨサンガク</t>
    </rPh>
    <phoneticPr fontId="3"/>
  </si>
  <si>
    <t>積算の基礎等</t>
    <rPh sb="0" eb="2">
      <t>セキサン</t>
    </rPh>
    <rPh sb="3" eb="6">
      <t>キソトウ</t>
    </rPh>
    <phoneticPr fontId="3"/>
  </si>
  <si>
    <t>財団助成金</t>
    <rPh sb="0" eb="2">
      <t>ザイダン</t>
    </rPh>
    <rPh sb="2" eb="5">
      <t>ジョセイキン</t>
    </rPh>
    <phoneticPr fontId="3"/>
  </si>
  <si>
    <t>申請者負担額</t>
    <rPh sb="0" eb="3">
      <t>シンセイシャ</t>
    </rPh>
    <rPh sb="3" eb="5">
      <t>フタン</t>
    </rPh>
    <rPh sb="5" eb="6">
      <t>ガク</t>
    </rPh>
    <phoneticPr fontId="3"/>
  </si>
  <si>
    <t>合計</t>
    <rPh sb="0" eb="2">
      <t>ゴウケイ</t>
    </rPh>
    <phoneticPr fontId="3"/>
  </si>
  <si>
    <t>2)　支出の部</t>
    <rPh sb="3" eb="5">
      <t>シシュツ</t>
    </rPh>
    <rPh sb="6" eb="7">
      <t>ブ</t>
    </rPh>
    <phoneticPr fontId="3"/>
  </si>
  <si>
    <t>助成金</t>
    <rPh sb="0" eb="3">
      <t>ジョセイキン</t>
    </rPh>
    <phoneticPr fontId="3"/>
  </si>
  <si>
    <t>申請者
負担額</t>
    <rPh sb="0" eb="3">
      <t>シンセイシャ</t>
    </rPh>
    <rPh sb="4" eb="6">
      <t>フタン</t>
    </rPh>
    <rPh sb="6" eb="7">
      <t>ガク</t>
    </rPh>
    <phoneticPr fontId="3"/>
  </si>
  <si>
    <t>自己注射用エピネフリン注射液の購入。</t>
    <rPh sb="0" eb="2">
      <t>ジコ</t>
    </rPh>
    <rPh sb="2" eb="5">
      <t>チュウシャヨウ</t>
    </rPh>
    <rPh sb="11" eb="13">
      <t>チュウシャ</t>
    </rPh>
    <rPh sb="13" eb="14">
      <t>エキ</t>
    </rPh>
    <rPh sb="15" eb="17">
      <t>コウニュウ</t>
    </rPh>
    <phoneticPr fontId="3"/>
  </si>
  <si>
    <t>自己注射用エピネフリン注射液の購入</t>
    <rPh sb="0" eb="2">
      <t>ジコ</t>
    </rPh>
    <rPh sb="2" eb="4">
      <t>チュウシャ</t>
    </rPh>
    <rPh sb="4" eb="5">
      <t>ヨウ</t>
    </rPh>
    <rPh sb="11" eb="13">
      <t>チュウシャ</t>
    </rPh>
    <rPh sb="13" eb="14">
      <t>エキ</t>
    </rPh>
    <rPh sb="15" eb="17">
      <t>コウニュウ</t>
    </rPh>
    <phoneticPr fontId="3"/>
  </si>
  <si>
    <t>事業目的</t>
    <rPh sb="0" eb="2">
      <t>ジギョウ</t>
    </rPh>
    <rPh sb="2" eb="4">
      <t>モクテキ</t>
    </rPh>
    <phoneticPr fontId="3"/>
  </si>
  <si>
    <t xml:space="preserve"> 
　林業の現場作業を行う従事者の蜂による死亡災害を防止するため。</t>
    <phoneticPr fontId="3"/>
  </si>
  <si>
    <t>林業の現場作業を行う従事者の蜂による死亡災害を防止するため</t>
    <phoneticPr fontId="3"/>
  </si>
  <si>
    <t>助成金を必要とする理由</t>
    <rPh sb="0" eb="2">
      <t>ジョセイ</t>
    </rPh>
    <rPh sb="2" eb="3">
      <t>キン</t>
    </rPh>
    <rPh sb="4" eb="6">
      <t>ヒツヨウ</t>
    </rPh>
    <rPh sb="9" eb="11">
      <t>リユウ</t>
    </rPh>
    <phoneticPr fontId="3"/>
  </si>
  <si>
    <t>自己注射用エピネフリン注射液の購入のため</t>
    <phoneticPr fontId="3"/>
  </si>
  <si>
    <t>事業の概要</t>
    <rPh sb="0" eb="2">
      <t>ジギョウ</t>
    </rPh>
    <rPh sb="3" eb="5">
      <t>ガイヨウ</t>
    </rPh>
    <phoneticPr fontId="3"/>
  </si>
  <si>
    <t>Ｎｏ</t>
    <phoneticPr fontId="5" type="noConversion"/>
  </si>
  <si>
    <t>氏名</t>
    <rPh sb="0" eb="2">
      <t>ｼﾒｲ</t>
    </rPh>
    <phoneticPr fontId="5" type="noConversion"/>
  </si>
  <si>
    <t>性別</t>
    <rPh sb="0" eb="2">
      <t>ｾｲﾍﾞﾂ</t>
    </rPh>
    <phoneticPr fontId="5" type="noConversion"/>
  </si>
  <si>
    <t>生年月日</t>
    <rPh sb="0" eb="2">
      <t>ｾｲﾈﾝ</t>
    </rPh>
    <rPh sb="2" eb="4">
      <t>ｶﾞｯﾋﾟ</t>
    </rPh>
    <phoneticPr fontId="5" type="noConversion"/>
  </si>
  <si>
    <t>住所</t>
    <rPh sb="0" eb="2">
      <t>ｼﾞｭｳｼｮ</t>
    </rPh>
    <phoneticPr fontId="5" type="noConversion"/>
  </si>
  <si>
    <t>雇入年月日</t>
    <rPh sb="0" eb="2">
      <t>ﾔﾄｲｲ</t>
    </rPh>
    <rPh sb="2" eb="5">
      <t>ﾈﾝｶﾞｯﾋﾟ</t>
    </rPh>
    <phoneticPr fontId="5" type="noConversion"/>
  </si>
  <si>
    <t>雇用形態</t>
    <rPh sb="0" eb="2">
      <t>ｺﾖｳ</t>
    </rPh>
    <rPh sb="2" eb="4">
      <t>ｹｲﾀｲ</t>
    </rPh>
    <phoneticPr fontId="5" type="noConversion"/>
  </si>
  <si>
    <t>業務内容</t>
    <rPh sb="0" eb="2">
      <t>ｷﾞｮｳﾑ</t>
    </rPh>
    <rPh sb="2" eb="4">
      <t>ﾅｲﾖｳ</t>
    </rPh>
    <phoneticPr fontId="5" type="noConversion"/>
  </si>
  <si>
    <t>受診予定年月日</t>
    <rPh sb="0" eb="2">
      <t>ｼﾞｭｼﾝ</t>
    </rPh>
    <rPh sb="2" eb="4">
      <t>ﾖﾃｲ</t>
    </rPh>
    <rPh sb="4" eb="7">
      <t>ﾈﾝｶﾞｯﾋﾟ</t>
    </rPh>
    <phoneticPr fontId="5" type="noConversion"/>
  </si>
  <si>
    <t>健康保険種別</t>
    <rPh sb="0" eb="2">
      <t>ｹﾝｺｳ</t>
    </rPh>
    <rPh sb="2" eb="4">
      <t>ﾎｹﾝ</t>
    </rPh>
    <rPh sb="4" eb="6">
      <t>ｼｭﾍﾞﾂ</t>
    </rPh>
    <phoneticPr fontId="5" type="noConversion"/>
  </si>
  <si>
    <t>自己負担
割合（％）</t>
    <rPh sb="0" eb="2">
      <t>ｼﾞｺ</t>
    </rPh>
    <rPh sb="2" eb="4">
      <t>ﾌﾀﾝ</t>
    </rPh>
    <rPh sb="5" eb="7">
      <t>ﾜﾘｱｲ</t>
    </rPh>
    <phoneticPr fontId="5" type="noConversion"/>
  </si>
  <si>
    <t>窓口支払額
（目安）</t>
    <rPh sb="0" eb="2">
      <t>ﾏﾄﾞｸﾞﾁ</t>
    </rPh>
    <rPh sb="2" eb="4">
      <t>ｼﾊﾗｲ</t>
    </rPh>
    <rPh sb="4" eb="5">
      <t>ｶﾞｸ</t>
    </rPh>
    <rPh sb="7" eb="9">
      <t>ﾒﾔｽ</t>
    </rPh>
    <phoneticPr fontId="5" type="noConversion"/>
  </si>
  <si>
    <t>窓口支払額</t>
    <rPh sb="0" eb="2">
      <t>ﾏﾄﾞｸﾞﾁ</t>
    </rPh>
    <rPh sb="2" eb="4">
      <t>ｼﾊﾗｲ</t>
    </rPh>
    <rPh sb="4" eb="5">
      <t>ｶﾞｸ</t>
    </rPh>
    <phoneticPr fontId="5" type="noConversion"/>
  </si>
  <si>
    <t>男</t>
    <rPh sb="0" eb="1">
      <t>ｵﾄｺ</t>
    </rPh>
    <phoneticPr fontId="5" type="noConversion"/>
  </si>
  <si>
    <t>国民健康保険</t>
    <rPh sb="0" eb="2">
      <t>ｺｸﾐﾝ</t>
    </rPh>
    <rPh sb="2" eb="4">
      <t>ｹﾝｺｳ</t>
    </rPh>
    <rPh sb="4" eb="6">
      <t>ﾎｹﾝ</t>
    </rPh>
    <phoneticPr fontId="5" type="noConversion"/>
  </si>
  <si>
    <t>雇用主</t>
    <rPh sb="0" eb="3">
      <t>ｺﾖｳﾇｼ</t>
    </rPh>
    <phoneticPr fontId="5" type="noConversion"/>
  </si>
  <si>
    <t>森林調査・測量</t>
    <rPh sb="0" eb="2">
      <t>ｼﾝﾘﾝ</t>
    </rPh>
    <rPh sb="2" eb="4">
      <t>ﾁｮｳｻ</t>
    </rPh>
    <rPh sb="5" eb="7">
      <t>ｿｸﾘｮｳ</t>
    </rPh>
    <phoneticPr fontId="5" type="noConversion"/>
  </si>
  <si>
    <t>女</t>
    <rPh sb="0" eb="1">
      <t>ｵﾝﾅ</t>
    </rPh>
    <phoneticPr fontId="5" type="noConversion"/>
  </si>
  <si>
    <t>健康保険(社保)</t>
    <rPh sb="0" eb="2">
      <t>ｹﾝｺｳ</t>
    </rPh>
    <rPh sb="2" eb="4">
      <t>ﾎｹﾝ</t>
    </rPh>
    <rPh sb="5" eb="6">
      <t>ｼｬ</t>
    </rPh>
    <rPh sb="6" eb="7">
      <t>ﾎ</t>
    </rPh>
    <phoneticPr fontId="5" type="noConversion"/>
  </si>
  <si>
    <t>正社員</t>
    <rPh sb="0" eb="3">
      <t>ｾｲｼｬｲﾝ</t>
    </rPh>
    <phoneticPr fontId="5" type="noConversion"/>
  </si>
  <si>
    <t>造林</t>
    <rPh sb="0" eb="2">
      <t>ｿﾞｳﾘﾝ</t>
    </rPh>
    <phoneticPr fontId="5" type="noConversion"/>
  </si>
  <si>
    <t>75歳以上</t>
    <rPh sb="2" eb="3">
      <t>ｻｲ</t>
    </rPh>
    <rPh sb="3" eb="5">
      <t>ｲｼﾞｮｳ</t>
    </rPh>
    <phoneticPr fontId="5" type="noConversion"/>
  </si>
  <si>
    <t>組合員</t>
    <rPh sb="0" eb="2">
      <t>ｸﾐｱｲ</t>
    </rPh>
    <rPh sb="2" eb="3">
      <t>ｲﾝ</t>
    </rPh>
    <phoneticPr fontId="5" type="noConversion"/>
  </si>
  <si>
    <t>育林</t>
    <rPh sb="0" eb="1">
      <t>ｲｸ</t>
    </rPh>
    <rPh sb="1" eb="2">
      <t>ﾘﾝ</t>
    </rPh>
    <phoneticPr fontId="5" type="noConversion"/>
  </si>
  <si>
    <t>70～74歳</t>
    <rPh sb="5" eb="6">
      <t>ｻｲ</t>
    </rPh>
    <phoneticPr fontId="5" type="noConversion"/>
  </si>
  <si>
    <t>有期契約労働者</t>
    <rPh sb="0" eb="2">
      <t>ﾕｳｷ</t>
    </rPh>
    <rPh sb="2" eb="4">
      <t>ｹｲﾔｸ</t>
    </rPh>
    <rPh sb="4" eb="7">
      <t>ﾛｳﾄﾞｳｼｬ</t>
    </rPh>
    <phoneticPr fontId="5" type="noConversion"/>
  </si>
  <si>
    <t>伐倒</t>
    <rPh sb="0" eb="2">
      <t>ﾊﾞﾂﾄｳ</t>
    </rPh>
    <phoneticPr fontId="5" type="noConversion"/>
  </si>
  <si>
    <t>パート</t>
    <phoneticPr fontId="5" type="noConversion"/>
  </si>
  <si>
    <t>造材</t>
    <rPh sb="0" eb="1">
      <t>ｿﾞｳ</t>
    </rPh>
    <rPh sb="1" eb="2">
      <t>ｻﾞｲ</t>
    </rPh>
    <phoneticPr fontId="5" type="noConversion"/>
  </si>
  <si>
    <t>アルバイト</t>
    <phoneticPr fontId="5" type="noConversion"/>
  </si>
  <si>
    <t>集材</t>
    <rPh sb="0" eb="2">
      <t>ｼｭｳｻﾞｲ</t>
    </rPh>
    <phoneticPr fontId="5" type="noConversion"/>
  </si>
  <si>
    <t>その他請負</t>
    <rPh sb="2" eb="3">
      <t>ﾀ</t>
    </rPh>
    <rPh sb="3" eb="5">
      <t>ｳｹｵｲ</t>
    </rPh>
    <phoneticPr fontId="5" type="noConversion"/>
  </si>
  <si>
    <t>作業道維持管理</t>
    <rPh sb="0" eb="2">
      <t>ｻｷﾞｮｳ</t>
    </rPh>
    <rPh sb="2" eb="3">
      <t>ﾄﾞｳ</t>
    </rPh>
    <rPh sb="3" eb="5">
      <t>ｲｼﾞ</t>
    </rPh>
    <rPh sb="5" eb="7">
      <t>ｶﾝﾘ</t>
    </rPh>
    <phoneticPr fontId="5" type="noConversion"/>
  </si>
  <si>
    <t>上記在職者名簿一覧に記載の者は、当事業体に在職していることを証明します。</t>
    <rPh sb="0" eb="2">
      <t>ｼﾞｮｳｷ</t>
    </rPh>
    <rPh sb="2" eb="5">
      <t>ｻﾞｲｼｮｸｼｬ</t>
    </rPh>
    <rPh sb="5" eb="7">
      <t>ﾒｲﾎﾞ</t>
    </rPh>
    <rPh sb="7" eb="9">
      <t>ｲﾁﾗﾝ</t>
    </rPh>
    <rPh sb="10" eb="12">
      <t>ｷｻｲ</t>
    </rPh>
    <rPh sb="13" eb="14">
      <t>ﾓﾉ</t>
    </rPh>
    <rPh sb="16" eb="17">
      <t>ﾄｳ</t>
    </rPh>
    <rPh sb="17" eb="20">
      <t>ｼﾞｷﾞｮｳﾀｲ</t>
    </rPh>
    <rPh sb="21" eb="23">
      <t>ｻﾞｲｼｮｸ</t>
    </rPh>
    <rPh sb="30" eb="32">
      <t>ｼｮｳﾒｲ</t>
    </rPh>
    <phoneticPr fontId="5" type="noConversion"/>
  </si>
  <si>
    <t>代表者名</t>
    <rPh sb="0" eb="2">
      <t>ﾀﾞｲﾋｮｳ</t>
    </rPh>
    <rPh sb="2" eb="3">
      <t>ｼｬ</t>
    </rPh>
    <rPh sb="3" eb="4">
      <t>ﾒｲ</t>
    </rPh>
    <phoneticPr fontId="5" type="noConversion"/>
  </si>
  <si>
    <t>印</t>
    <rPh sb="0" eb="1">
      <t>ｲﾝ</t>
    </rPh>
    <phoneticPr fontId="5" type="noConversion"/>
  </si>
  <si>
    <t>助成金額</t>
    <rPh sb="0" eb="2">
      <t>ｼﾞｮｾｲ</t>
    </rPh>
    <rPh sb="2" eb="4">
      <t>ｷﾝｶﾞｸ</t>
    </rPh>
    <phoneticPr fontId="5" type="noConversion"/>
  </si>
  <si>
    <t>その他</t>
    <rPh sb="2" eb="3">
      <t>ﾀ</t>
    </rPh>
    <phoneticPr fontId="5" type="noConversion"/>
  </si>
  <si>
    <t>合計</t>
    <rPh sb="0" eb="2">
      <t>ごうけい</t>
    </rPh>
    <phoneticPr fontId="5" type="noConversion"/>
  </si>
  <si>
    <t>×</t>
    <phoneticPr fontId="3"/>
  </si>
  <si>
    <t>自己負担</t>
    <rPh sb="0" eb="2">
      <t>ジコ</t>
    </rPh>
    <rPh sb="2" eb="4">
      <t>フタン</t>
    </rPh>
    <phoneticPr fontId="3"/>
  </si>
  <si>
    <t>　　年　月　日</t>
    <rPh sb="2" eb="3">
      <t>ネン</t>
    </rPh>
    <rPh sb="4" eb="5">
      <t>ツキ</t>
    </rPh>
    <rPh sb="6" eb="7">
      <t>ヒ</t>
    </rPh>
    <phoneticPr fontId="3"/>
  </si>
  <si>
    <t>　年　月　日</t>
    <rPh sb="1" eb="2">
      <t>ネン</t>
    </rPh>
    <rPh sb="3" eb="4">
      <t>ツキ</t>
    </rPh>
    <rPh sb="5" eb="6">
      <t>ヒ</t>
    </rPh>
    <phoneticPr fontId="3"/>
  </si>
  <si>
    <t>年度助成金交付申請書</t>
    <rPh sb="0" eb="2">
      <t>ネンド</t>
    </rPh>
    <rPh sb="2" eb="5">
      <t>ジョセイキン</t>
    </rPh>
    <rPh sb="5" eb="7">
      <t>コウフ</t>
    </rPh>
    <rPh sb="7" eb="10">
      <t>シンセイショ</t>
    </rPh>
    <phoneticPr fontId="3"/>
  </si>
  <si>
    <t>　　　年　　　　月　　　　日</t>
    <rPh sb="3" eb="4">
      <t>ﾈﾝ</t>
    </rPh>
    <rPh sb="8" eb="9">
      <t>ﾂｷ</t>
    </rPh>
    <rPh sb="13" eb="14">
      <t>ﾋ</t>
    </rPh>
    <phoneticPr fontId="5" type="noConversion"/>
  </si>
  <si>
    <t>経営体名</t>
    <rPh sb="0" eb="3">
      <t>ｹｲｴｲﾀｲ</t>
    </rPh>
    <rPh sb="3" eb="4">
      <t>ﾒｲ</t>
    </rPh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</si>
</sst>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&quot;¥&quot;#,##0.\-;&quot;-&quot;;@"/>
    <numFmt numFmtId="177" formatCode="[$-411]ggge&quot;年&quot;m&quot;月&quot;d&quot;日&quot;;@"/>
    <numFmt numFmtId="178" formatCode="#,##0&quot;円&quot;"/>
    <numFmt numFmtId="179" formatCode="&quot;@&quot;#,##0"/>
    <numFmt numFmtId="180" formatCode="0&quot;名&quot;"/>
  </numFmts>
  <fonts count="12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10"/>
      <color theme="1"/>
      <name val="ＭＳ 明朝"/>
      <family val="1"/>
      <charset val="128"/>
    </font>
    <font>
      <sz val="10"/>
      <name val="ＭＳ Ｐゴシック"/>
      <family val="3"/>
      <charset val="128"/>
    </font>
    <font>
      <sz val="8"/>
      <color indexed="9"/>
      <name val="ＭＳ Ｐゴシック"/>
      <family val="3"/>
      <charset val="128"/>
    </font>
    <font>
      <sz val="9"/>
      <color indexed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9" tint="-0.2499465926084170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43"/>
      </left>
      <right style="thin">
        <color indexed="43"/>
      </right>
      <top style="thin">
        <color indexed="64"/>
      </top>
      <bottom/>
      <diagonal/>
    </border>
    <border>
      <left style="thin">
        <color indexed="43"/>
      </left>
      <right style="thin">
        <color indexed="43"/>
      </right>
      <top style="thin">
        <color indexed="64"/>
      </top>
      <bottom style="medium">
        <color indexed="64"/>
      </bottom>
      <diagonal/>
    </border>
    <border>
      <left style="thin">
        <color indexed="43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43"/>
      </right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0" fontId="5" fillId="0" borderId="0"/>
    <xf numFmtId="0" fontId="1" fillId="0" borderId="0">
      <alignment vertical="center"/>
    </xf>
    <xf numFmtId="38" fontId="8" fillId="0" borderId="0" applyFont="0" applyFill="0" applyBorder="0" applyAlignment="0" applyProtection="0">
      <alignment vertical="center"/>
    </xf>
  </cellStyleXfs>
  <cellXfs count="15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 shrinkToFi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>
      <alignment vertical="center"/>
    </xf>
    <xf numFmtId="49" fontId="2" fillId="0" borderId="0" xfId="0" applyNumberFormat="1" applyFont="1">
      <alignment vertical="center"/>
    </xf>
    <xf numFmtId="0" fontId="4" fillId="0" borderId="0" xfId="0" applyFont="1" applyAlignment="1">
      <alignment horizontal="distributed" vertic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NumberFormat="1" applyFont="1" applyAlignment="1">
      <alignment vertical="center"/>
    </xf>
    <xf numFmtId="176" fontId="2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vertical="center"/>
    </xf>
    <xf numFmtId="0" fontId="2" fillId="0" borderId="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5" fillId="0" borderId="0" xfId="1"/>
    <xf numFmtId="3" fontId="5" fillId="0" borderId="0" xfId="1" applyNumberFormat="1"/>
    <xf numFmtId="0" fontId="5" fillId="0" borderId="0" xfId="1" applyAlignment="1">
      <alignment wrapText="1"/>
    </xf>
    <xf numFmtId="0" fontId="5" fillId="0" borderId="0" xfId="1" applyAlignment="1">
      <alignment horizontal="right"/>
    </xf>
    <xf numFmtId="0" fontId="5" fillId="0" borderId="0" xfId="1" applyAlignment="1">
      <alignment horizontal="left"/>
    </xf>
    <xf numFmtId="0" fontId="5" fillId="0" borderId="0" xfId="1" applyAlignment="1"/>
    <xf numFmtId="3" fontId="5" fillId="2" borderId="10" xfId="1" applyNumberFormat="1" applyFill="1" applyBorder="1" applyAlignment="1">
      <alignment horizontal="center"/>
    </xf>
    <xf numFmtId="178" fontId="5" fillId="3" borderId="13" xfId="1" applyNumberFormat="1" applyFill="1" applyBorder="1"/>
    <xf numFmtId="9" fontId="5" fillId="3" borderId="13" xfId="1" applyNumberFormat="1" applyFill="1" applyBorder="1"/>
    <xf numFmtId="0" fontId="5" fillId="3" borderId="13" xfId="1" applyFill="1" applyBorder="1" applyAlignment="1">
      <alignment shrinkToFit="1"/>
    </xf>
    <xf numFmtId="177" fontId="5" fillId="3" borderId="13" xfId="1" applyNumberFormat="1" applyFill="1" applyBorder="1" applyAlignment="1">
      <alignment horizontal="right" shrinkToFit="1"/>
    </xf>
    <xf numFmtId="177" fontId="5" fillId="3" borderId="13" xfId="1" applyNumberFormat="1" applyFill="1" applyBorder="1" applyAlignment="1">
      <alignment horizontal="center" shrinkToFit="1"/>
    </xf>
    <xf numFmtId="0" fontId="5" fillId="3" borderId="13" xfId="1" applyNumberFormat="1" applyFill="1" applyBorder="1" applyAlignment="1">
      <alignment shrinkToFit="1"/>
    </xf>
    <xf numFmtId="0" fontId="5" fillId="3" borderId="13" xfId="1" applyNumberFormat="1" applyFill="1" applyBorder="1"/>
    <xf numFmtId="0" fontId="5" fillId="0" borderId="14" xfId="1" applyBorder="1" applyAlignment="1">
      <alignment shrinkToFit="1"/>
    </xf>
    <xf numFmtId="177" fontId="5" fillId="0" borderId="14" xfId="1" applyNumberFormat="1" applyBorder="1" applyAlignment="1">
      <alignment horizontal="right" shrinkToFit="1"/>
    </xf>
    <xf numFmtId="177" fontId="5" fillId="0" borderId="14" xfId="1" applyNumberFormat="1" applyBorder="1" applyAlignment="1">
      <alignment horizontal="center" shrinkToFit="1"/>
    </xf>
    <xf numFmtId="0" fontId="5" fillId="0" borderId="14" xfId="1" applyNumberFormat="1" applyBorder="1" applyAlignment="1">
      <alignment shrinkToFit="1"/>
    </xf>
    <xf numFmtId="0" fontId="5" fillId="0" borderId="14" xfId="1" applyNumberFormat="1" applyBorder="1"/>
    <xf numFmtId="178" fontId="5" fillId="3" borderId="14" xfId="1" applyNumberFormat="1" applyFill="1" applyBorder="1"/>
    <xf numFmtId="9" fontId="5" fillId="3" borderId="14" xfId="1" applyNumberFormat="1" applyFill="1" applyBorder="1"/>
    <xf numFmtId="0" fontId="5" fillId="3" borderId="14" xfId="1" applyFill="1" applyBorder="1" applyAlignment="1">
      <alignment shrinkToFit="1"/>
    </xf>
    <xf numFmtId="177" fontId="5" fillId="3" borderId="14" xfId="1" applyNumberFormat="1" applyFill="1" applyBorder="1" applyAlignment="1">
      <alignment horizontal="right" shrinkToFit="1"/>
    </xf>
    <xf numFmtId="177" fontId="5" fillId="3" borderId="14" xfId="1" applyNumberFormat="1" applyFill="1" applyBorder="1" applyAlignment="1">
      <alignment horizontal="center" shrinkToFit="1"/>
    </xf>
    <xf numFmtId="0" fontId="5" fillId="3" borderId="14" xfId="1" applyNumberFormat="1" applyFill="1" applyBorder="1" applyAlignment="1">
      <alignment shrinkToFit="1"/>
    </xf>
    <xf numFmtId="0" fontId="5" fillId="3" borderId="14" xfId="1" applyNumberFormat="1" applyFill="1" applyBorder="1"/>
    <xf numFmtId="0" fontId="5" fillId="0" borderId="14" xfId="1" applyBorder="1" applyAlignment="1">
      <alignment horizontal="center" shrinkToFit="1"/>
    </xf>
    <xf numFmtId="178" fontId="5" fillId="3" borderId="15" xfId="1" applyNumberFormat="1" applyFill="1" applyBorder="1"/>
    <xf numFmtId="9" fontId="5" fillId="3" borderId="15" xfId="1" applyNumberFormat="1" applyFill="1" applyBorder="1"/>
    <xf numFmtId="0" fontId="5" fillId="3" borderId="15" xfId="1" applyFill="1" applyBorder="1" applyAlignment="1">
      <alignment shrinkToFit="1"/>
    </xf>
    <xf numFmtId="177" fontId="5" fillId="3" borderId="15" xfId="1" applyNumberFormat="1" applyFill="1" applyBorder="1" applyAlignment="1">
      <alignment horizontal="right" shrinkToFit="1"/>
    </xf>
    <xf numFmtId="177" fontId="5" fillId="3" borderId="15" xfId="1" applyNumberFormat="1" applyFont="1" applyFill="1" applyBorder="1" applyAlignment="1">
      <alignment horizontal="center" shrinkToFit="1"/>
    </xf>
    <xf numFmtId="0" fontId="5" fillId="3" borderId="15" xfId="1" applyNumberFormat="1" applyFill="1" applyBorder="1" applyAlignment="1">
      <alignment shrinkToFit="1"/>
    </xf>
    <xf numFmtId="0" fontId="5" fillId="3" borderId="15" xfId="1" applyFill="1" applyBorder="1" applyAlignment="1">
      <alignment horizontal="center" shrinkToFit="1"/>
    </xf>
    <xf numFmtId="0" fontId="5" fillId="3" borderId="15" xfId="1" applyNumberFormat="1" applyFill="1" applyBorder="1"/>
    <xf numFmtId="0" fontId="6" fillId="4" borderId="16" xfId="1" applyFont="1" applyFill="1" applyBorder="1" applyAlignment="1">
      <alignment horizontal="center"/>
    </xf>
    <xf numFmtId="0" fontId="7" fillId="4" borderId="17" xfId="1" applyFont="1" applyFill="1" applyBorder="1" applyAlignment="1">
      <alignment horizontal="center" wrapText="1"/>
    </xf>
    <xf numFmtId="0" fontId="7" fillId="4" borderId="16" xfId="1" applyFont="1" applyFill="1" applyBorder="1" applyAlignment="1">
      <alignment horizontal="center" wrapText="1"/>
    </xf>
    <xf numFmtId="3" fontId="7" fillId="4" borderId="17" xfId="1" applyNumberFormat="1" applyFont="1" applyFill="1" applyBorder="1" applyAlignment="1">
      <alignment horizontal="center" wrapText="1"/>
    </xf>
    <xf numFmtId="0" fontId="6" fillId="4" borderId="16" xfId="1" applyFont="1" applyFill="1" applyBorder="1" applyAlignment="1">
      <alignment horizontal="center" wrapText="1"/>
    </xf>
    <xf numFmtId="3" fontId="6" fillId="4" borderId="16" xfId="1" applyNumberFormat="1" applyFont="1" applyFill="1" applyBorder="1" applyAlignment="1">
      <alignment horizontal="center" wrapText="1"/>
    </xf>
    <xf numFmtId="0" fontId="6" fillId="4" borderId="18" xfId="1" applyFont="1" applyFill="1" applyBorder="1" applyAlignment="1">
      <alignment horizontal="center" wrapText="1"/>
    </xf>
    <xf numFmtId="0" fontId="6" fillId="4" borderId="19" xfId="1" applyFont="1" applyFill="1" applyBorder="1" applyAlignment="1">
      <alignment horizontal="center" wrapText="1"/>
    </xf>
    <xf numFmtId="9" fontId="5" fillId="0" borderId="14" xfId="1" applyNumberFormat="1" applyFill="1" applyBorder="1"/>
    <xf numFmtId="178" fontId="5" fillId="0" borderId="14" xfId="1" applyNumberFormat="1" applyFill="1" applyBorder="1"/>
    <xf numFmtId="178" fontId="5" fillId="2" borderId="13" xfId="1" applyNumberFormat="1" applyFill="1" applyBorder="1"/>
    <xf numFmtId="0" fontId="2" fillId="0" borderId="0" xfId="0" applyFont="1" applyBorder="1" applyAlignment="1">
      <alignment horizontal="center" vertical="center"/>
    </xf>
    <xf numFmtId="0" fontId="5" fillId="3" borderId="14" xfId="1" applyFill="1" applyBorder="1" applyAlignment="1">
      <alignment horizontal="center" shrinkToFit="1"/>
    </xf>
    <xf numFmtId="0" fontId="5" fillId="3" borderId="13" xfId="1" applyFill="1" applyBorder="1" applyAlignment="1">
      <alignment horizontal="center" shrinkToFit="1"/>
    </xf>
    <xf numFmtId="177" fontId="5" fillId="3" borderId="15" xfId="1" applyNumberFormat="1" applyFont="1" applyFill="1" applyBorder="1" applyAlignment="1">
      <alignment horizontal="left" shrinkToFit="1"/>
    </xf>
    <xf numFmtId="177" fontId="5" fillId="0" borderId="14" xfId="1" applyNumberFormat="1" applyBorder="1" applyAlignment="1">
      <alignment horizontal="left" shrinkToFit="1"/>
    </xf>
    <xf numFmtId="177" fontId="5" fillId="3" borderId="14" xfId="1" applyNumberFormat="1" applyFill="1" applyBorder="1" applyAlignment="1">
      <alignment horizontal="left" shrinkToFit="1"/>
    </xf>
    <xf numFmtId="177" fontId="5" fillId="3" borderId="13" xfId="1" applyNumberFormat="1" applyFill="1" applyBorder="1" applyAlignment="1">
      <alignment horizontal="left" shrinkToFit="1"/>
    </xf>
    <xf numFmtId="0" fontId="2" fillId="0" borderId="0" xfId="0" applyFont="1">
      <alignment vertical="center"/>
    </xf>
    <xf numFmtId="0" fontId="5" fillId="0" borderId="0" xfId="1" applyAlignment="1">
      <alignment horizontal="center"/>
    </xf>
    <xf numFmtId="0" fontId="5" fillId="0" borderId="0" xfId="1" applyAlignment="1">
      <alignment horizontal="left"/>
    </xf>
    <xf numFmtId="176" fontId="2" fillId="0" borderId="0" xfId="0" applyNumberFormat="1" applyFont="1" applyAlignment="1">
      <alignment horizontal="left" vertical="center"/>
    </xf>
    <xf numFmtId="177" fontId="2" fillId="0" borderId="0" xfId="0" applyNumberFormat="1" applyFont="1" applyBorder="1" applyAlignment="1">
      <alignment horizontal="left" vertical="center" shrinkToFit="1"/>
    </xf>
    <xf numFmtId="0" fontId="4" fillId="0" borderId="0" xfId="0" applyFont="1" applyAlignment="1">
      <alignment horizontal="distributed"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0" xfId="0" applyFont="1" applyBorder="1">
      <alignment vertical="center"/>
    </xf>
    <xf numFmtId="0" fontId="2" fillId="0" borderId="10" xfId="0" applyFont="1" applyBorder="1" applyAlignment="1">
      <alignment vertical="top" wrapText="1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179" fontId="2" fillId="0" borderId="11" xfId="0" applyNumberFormat="1" applyFont="1" applyBorder="1" applyAlignment="1">
      <alignment horizontal="center" vertical="center"/>
    </xf>
    <xf numFmtId="179" fontId="2" fillId="0" borderId="0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left" vertical="center"/>
    </xf>
    <xf numFmtId="180" fontId="2" fillId="0" borderId="12" xfId="0" applyNumberFormat="1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38" fontId="2" fillId="0" borderId="10" xfId="3" applyFont="1" applyBorder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38" fontId="2" fillId="0" borderId="1" xfId="3" applyFont="1" applyBorder="1" applyAlignment="1">
      <alignment horizontal="center" vertical="center"/>
    </xf>
    <xf numFmtId="38" fontId="2" fillId="0" borderId="2" xfId="3" applyFont="1" applyBorder="1" applyAlignment="1">
      <alignment horizontal="center" vertical="center"/>
    </xf>
    <xf numFmtId="38" fontId="2" fillId="0" borderId="3" xfId="3" applyFont="1" applyBorder="1" applyAlignment="1">
      <alignment horizontal="center" vertical="center"/>
    </xf>
    <xf numFmtId="38" fontId="2" fillId="0" borderId="11" xfId="3" applyFont="1" applyBorder="1" applyAlignment="1">
      <alignment horizontal="center" vertical="center"/>
    </xf>
    <xf numFmtId="38" fontId="2" fillId="0" borderId="0" xfId="3" applyFont="1" applyBorder="1" applyAlignment="1">
      <alignment horizontal="center" vertical="center"/>
    </xf>
    <xf numFmtId="38" fontId="2" fillId="0" borderId="12" xfId="3" applyFont="1" applyBorder="1" applyAlignment="1">
      <alignment horizontal="center" vertical="center"/>
    </xf>
    <xf numFmtId="38" fontId="2" fillId="0" borderId="1" xfId="3" applyFont="1" applyBorder="1" applyAlignment="1">
      <alignment horizontal="center" vertical="center" wrapText="1"/>
    </xf>
    <xf numFmtId="38" fontId="2" fillId="0" borderId="2" xfId="3" applyFont="1" applyBorder="1" applyAlignment="1">
      <alignment horizontal="center" vertical="center" wrapText="1"/>
    </xf>
    <xf numFmtId="38" fontId="2" fillId="0" borderId="3" xfId="3" applyFont="1" applyBorder="1" applyAlignment="1">
      <alignment horizontal="center" vertical="center" wrapText="1"/>
    </xf>
    <xf numFmtId="38" fontId="2" fillId="0" borderId="11" xfId="3" applyFont="1" applyBorder="1" applyAlignment="1">
      <alignment horizontal="center" vertical="center" wrapText="1"/>
    </xf>
    <xf numFmtId="38" fontId="2" fillId="0" borderId="0" xfId="3" applyFont="1" applyBorder="1" applyAlignment="1">
      <alignment horizontal="center" vertical="center" wrapText="1"/>
    </xf>
    <xf numFmtId="38" fontId="2" fillId="0" borderId="12" xfId="3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vertical="center"/>
    </xf>
    <xf numFmtId="3" fontId="2" fillId="0" borderId="4" xfId="0" applyNumberFormat="1" applyFont="1" applyBorder="1" applyAlignment="1">
      <alignment vertical="center"/>
    </xf>
    <xf numFmtId="3" fontId="2" fillId="0" borderId="5" xfId="0" applyNumberFormat="1" applyFont="1" applyBorder="1" applyAlignment="1">
      <alignment vertical="center"/>
    </xf>
    <xf numFmtId="3" fontId="2" fillId="0" borderId="5" xfId="0" applyNumberFormat="1" applyFont="1" applyBorder="1" applyAlignment="1">
      <alignment horizontal="center" vertical="center"/>
    </xf>
    <xf numFmtId="3" fontId="2" fillId="0" borderId="6" xfId="0" applyNumberFormat="1" applyFont="1" applyBorder="1" applyAlignment="1">
      <alignment vertical="center"/>
    </xf>
    <xf numFmtId="179" fontId="2" fillId="0" borderId="4" xfId="0" applyNumberFormat="1" applyFont="1" applyBorder="1" applyAlignment="1">
      <alignment horizontal="center" vertical="center"/>
    </xf>
    <xf numFmtId="179" fontId="2" fillId="0" borderId="5" xfId="0" applyNumberFormat="1" applyFont="1" applyBorder="1" applyAlignment="1">
      <alignment horizontal="center" vertical="center"/>
    </xf>
    <xf numFmtId="180" fontId="2" fillId="0" borderId="5" xfId="0" applyNumberFormat="1" applyFont="1" applyBorder="1" applyAlignment="1">
      <alignment horizontal="left" vertical="center"/>
    </xf>
    <xf numFmtId="180" fontId="2" fillId="0" borderId="6" xfId="0" applyNumberFormat="1" applyFont="1" applyBorder="1" applyAlignment="1">
      <alignment horizontal="left" vertical="center"/>
    </xf>
  </cellXfs>
  <cellStyles count="4">
    <cellStyle name="桁区切り" xfId="3" builtinId="6"/>
    <cellStyle name="標準" xfId="0" builtinId="0"/>
    <cellStyle name="標準 2" xfId="1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410D38C\share\&#9734;&#21172;&#30906;&#12475;&#12531;&#12479;&#12540;\&#65288;&#20849;&#36890;&#65289;&#26519;&#26989;&#21172;&#20685;&#21147;\24&#24180;&#24230;\&#23601;&#21172;&#23433;&#23450;\&#21463;&#35611;&#26009;&#21161;&#25104;\&#36215;&#26696;SYS&#27231;&#26800;&#21463;&#35611;&#21161;&#25104;&#26696;&#2086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410D38C\share\&#9734;&#21172;&#30906;&#12475;&#12531;&#12479;&#12540;\&#65288;&#20849;&#36890;&#65289;&#26519;&#26989;&#21172;&#20685;&#21147;\25&#24180;&#24230;\07_&#23601;&#21172;&#23433;&#23450;\&#21407;&#31295;_01_&#30003;&#35531;_&#34562;&#12304;&#20107;&#26989;&#20307;&#8594;&#36001;&#22243;&#1230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起案甲"/>
      <sheetName val="DATA"/>
      <sheetName val="印刷"/>
      <sheetName val="資料"/>
      <sheetName val="発送用"/>
      <sheetName val="HP"/>
      <sheetName val="Sheet2"/>
    </sheetNames>
    <sheetDataSet>
      <sheetData sheetId="0" refreshError="1"/>
      <sheetData sheetId="1" refreshError="1"/>
      <sheetData sheetId="2">
        <row r="2">
          <cell r="B2">
            <v>23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事務の流れ"/>
      <sheetName val="①FAX (蜂)"/>
      <sheetName val="①FAX"/>
      <sheetName val="②希望票（研修生個表）"/>
      <sheetName val="③申請書"/>
      <sheetName val="④申請書_別紙"/>
      <sheetName val="⑤申請書_別紙2"/>
    </sheetNames>
    <sheetDataSet>
      <sheetData sheetId="0" refreshError="1"/>
      <sheetData sheetId="1" refreshError="1"/>
      <sheetData sheetId="2">
        <row r="2">
          <cell r="AQ2">
            <v>11</v>
          </cell>
        </row>
        <row r="3">
          <cell r="AQ3">
            <v>12</v>
          </cell>
        </row>
        <row r="4">
          <cell r="AQ4">
            <v>13</v>
          </cell>
        </row>
        <row r="5">
          <cell r="AQ5">
            <v>14</v>
          </cell>
        </row>
        <row r="6">
          <cell r="AQ6">
            <v>15</v>
          </cell>
        </row>
        <row r="7">
          <cell r="AQ7">
            <v>16</v>
          </cell>
        </row>
        <row r="10">
          <cell r="AQ10">
            <v>101</v>
          </cell>
        </row>
        <row r="11">
          <cell r="AQ11">
            <v>102</v>
          </cell>
        </row>
        <row r="12">
          <cell r="AQ12">
            <v>201</v>
          </cell>
        </row>
        <row r="13">
          <cell r="AQ13">
            <v>202</v>
          </cell>
        </row>
        <row r="14">
          <cell r="AQ14">
            <v>203</v>
          </cell>
        </row>
        <row r="15">
          <cell r="AQ15">
            <v>204</v>
          </cell>
        </row>
        <row r="16">
          <cell r="AQ16">
            <v>301</v>
          </cell>
        </row>
        <row r="17">
          <cell r="AQ17">
            <v>302</v>
          </cell>
        </row>
        <row r="18">
          <cell r="AQ18">
            <v>401</v>
          </cell>
        </row>
        <row r="19">
          <cell r="AQ19">
            <v>402</v>
          </cell>
        </row>
        <row r="20">
          <cell r="AQ20">
            <v>403</v>
          </cell>
        </row>
        <row r="21">
          <cell r="AQ21">
            <v>404</v>
          </cell>
        </row>
        <row r="22">
          <cell r="AQ22">
            <v>405</v>
          </cell>
        </row>
        <row r="23">
          <cell r="AQ23">
            <v>406</v>
          </cell>
        </row>
        <row r="24">
          <cell r="AQ24">
            <v>407</v>
          </cell>
        </row>
        <row r="25">
          <cell r="AQ25">
            <v>501</v>
          </cell>
        </row>
        <row r="26">
          <cell r="AQ26">
            <v>502</v>
          </cell>
        </row>
        <row r="27">
          <cell r="AQ27">
            <v>503</v>
          </cell>
        </row>
        <row r="28">
          <cell r="AQ28">
            <v>504</v>
          </cell>
        </row>
        <row r="29">
          <cell r="AQ29">
            <v>505</v>
          </cell>
        </row>
        <row r="30">
          <cell r="AQ30">
            <v>601</v>
          </cell>
        </row>
        <row r="31">
          <cell r="AQ31">
            <v>602</v>
          </cell>
        </row>
        <row r="32">
          <cell r="AQ32">
            <v>603</v>
          </cell>
        </row>
        <row r="33">
          <cell r="AQ33">
            <v>701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V25"/>
  <sheetViews>
    <sheetView tabSelected="1" view="pageLayout" zoomScaleNormal="100" workbookViewId="0">
      <selection activeCell="Q20" sqref="Q20"/>
    </sheetView>
  </sheetViews>
  <sheetFormatPr defaultRowHeight="12"/>
  <cols>
    <col min="1" max="1" width="3.375" style="30" customWidth="1"/>
    <col min="2" max="2" width="10.125" style="30" customWidth="1"/>
    <col min="3" max="3" width="4.25" style="30" customWidth="1"/>
    <col min="4" max="4" width="13.875" style="30" customWidth="1"/>
    <col min="5" max="5" width="23.125" style="30" customWidth="1"/>
    <col min="6" max="6" width="11.25" style="33" customWidth="1"/>
    <col min="7" max="7" width="12.25" style="30" customWidth="1"/>
    <col min="8" max="8" width="12.5" style="30" customWidth="1"/>
    <col min="9" max="9" width="11.25" style="30" customWidth="1"/>
    <col min="10" max="10" width="15.625" style="32" customWidth="1"/>
    <col min="11" max="11" width="6.75" style="31" customWidth="1"/>
    <col min="12" max="13" width="7.875" style="30" customWidth="1"/>
    <col min="14" max="16384" width="9" style="30"/>
  </cols>
  <sheetData>
    <row r="1" spans="1:22" ht="29.25" customHeight="1" thickBot="1">
      <c r="A1" s="72" t="s">
        <v>46</v>
      </c>
      <c r="B1" s="65" t="s">
        <v>47</v>
      </c>
      <c r="C1" s="65" t="s">
        <v>48</v>
      </c>
      <c r="D1" s="65" t="s">
        <v>49</v>
      </c>
      <c r="E1" s="65" t="s">
        <v>50</v>
      </c>
      <c r="F1" s="71" t="s">
        <v>51</v>
      </c>
      <c r="G1" s="69" t="s">
        <v>52</v>
      </c>
      <c r="H1" s="65" t="s">
        <v>53</v>
      </c>
      <c r="I1" s="69" t="s">
        <v>54</v>
      </c>
      <c r="J1" s="69" t="s">
        <v>55</v>
      </c>
      <c r="K1" s="70" t="s">
        <v>56</v>
      </c>
      <c r="L1" s="69" t="s">
        <v>57</v>
      </c>
      <c r="M1" s="69" t="s">
        <v>82</v>
      </c>
      <c r="O1" s="65" t="s">
        <v>48</v>
      </c>
      <c r="P1" s="66" t="s">
        <v>55</v>
      </c>
      <c r="R1" s="68" t="s">
        <v>56</v>
      </c>
      <c r="S1" s="67" t="s">
        <v>58</v>
      </c>
      <c r="T1" s="66" t="s">
        <v>52</v>
      </c>
      <c r="V1" s="65" t="s">
        <v>53</v>
      </c>
    </row>
    <row r="2" spans="1:22" ht="22.5" customHeight="1">
      <c r="A2" s="64">
        <v>1</v>
      </c>
      <c r="B2" s="59"/>
      <c r="C2" s="63"/>
      <c r="D2" s="61"/>
      <c r="E2" s="79"/>
      <c r="F2" s="60"/>
      <c r="G2" s="62"/>
      <c r="H2" s="79"/>
      <c r="I2" s="60"/>
      <c r="J2" s="59"/>
      <c r="K2" s="58" t="str">
        <f t="shared" ref="K2:K16" si="0">IF(AND(J2=""),"",VLOOKUP(J2,$P$2:$R$6,3,FALSE))</f>
        <v/>
      </c>
      <c r="L2" s="57" t="str">
        <f>IF(AND(J2=""),"",VLOOKUP(J2,$P$2:$S$5,4,FALSE))</f>
        <v/>
      </c>
      <c r="M2" s="57" t="str">
        <f t="shared" ref="M2:M16" si="1">IF(L2="","",IF(L2&gt;=3000,3000,L2))</f>
        <v/>
      </c>
      <c r="O2" s="30" t="s">
        <v>59</v>
      </c>
      <c r="P2" s="30" t="s">
        <v>60</v>
      </c>
      <c r="R2" s="30">
        <v>0.3</v>
      </c>
      <c r="S2" s="30">
        <v>3500</v>
      </c>
      <c r="T2" s="30" t="s">
        <v>61</v>
      </c>
      <c r="V2" s="30" t="s">
        <v>62</v>
      </c>
    </row>
    <row r="3" spans="1:22" ht="22.5" customHeight="1">
      <c r="A3" s="48">
        <v>2</v>
      </c>
      <c r="B3" s="44"/>
      <c r="C3" s="56"/>
      <c r="D3" s="46"/>
      <c r="E3" s="80"/>
      <c r="F3" s="45"/>
      <c r="G3" s="47"/>
      <c r="H3" s="80"/>
      <c r="I3" s="45"/>
      <c r="J3" s="44"/>
      <c r="K3" s="73" t="str">
        <f t="shared" si="0"/>
        <v/>
      </c>
      <c r="L3" s="74" t="str">
        <f t="shared" ref="L3:L16" si="2">IF(AND(J3=""),"",VLOOKUP(J3,$P$2:$S$5,4,FALSE))</f>
        <v/>
      </c>
      <c r="M3" s="74" t="str">
        <f t="shared" si="1"/>
        <v/>
      </c>
      <c r="O3" s="30" t="s">
        <v>63</v>
      </c>
      <c r="P3" s="30" t="s">
        <v>64</v>
      </c>
      <c r="R3" s="30">
        <v>0.3</v>
      </c>
      <c r="S3" s="30">
        <v>3500</v>
      </c>
      <c r="T3" s="30" t="s">
        <v>65</v>
      </c>
      <c r="V3" s="30" t="s">
        <v>66</v>
      </c>
    </row>
    <row r="4" spans="1:22" ht="22.5" customHeight="1">
      <c r="A4" s="55">
        <v>3</v>
      </c>
      <c r="B4" s="51"/>
      <c r="C4" s="77"/>
      <c r="D4" s="53"/>
      <c r="E4" s="81"/>
      <c r="F4" s="52"/>
      <c r="G4" s="54"/>
      <c r="H4" s="81"/>
      <c r="I4" s="52"/>
      <c r="J4" s="51"/>
      <c r="K4" s="50" t="str">
        <f t="shared" si="0"/>
        <v/>
      </c>
      <c r="L4" s="49" t="str">
        <f t="shared" si="2"/>
        <v/>
      </c>
      <c r="M4" s="49" t="str">
        <f t="shared" si="1"/>
        <v/>
      </c>
      <c r="P4" s="30" t="s">
        <v>86</v>
      </c>
      <c r="R4" s="30">
        <v>1</v>
      </c>
      <c r="S4" s="30">
        <v>12000</v>
      </c>
      <c r="T4" s="30" t="s">
        <v>68</v>
      </c>
      <c r="V4" s="30" t="s">
        <v>69</v>
      </c>
    </row>
    <row r="5" spans="1:22" ht="22.5" customHeight="1">
      <c r="A5" s="48">
        <v>4</v>
      </c>
      <c r="B5" s="44"/>
      <c r="C5" s="56"/>
      <c r="D5" s="46"/>
      <c r="E5" s="80"/>
      <c r="F5" s="45"/>
      <c r="G5" s="47"/>
      <c r="H5" s="80"/>
      <c r="I5" s="45"/>
      <c r="J5" s="44"/>
      <c r="K5" s="73" t="str">
        <f t="shared" si="0"/>
        <v/>
      </c>
      <c r="L5" s="74" t="str">
        <f t="shared" si="2"/>
        <v/>
      </c>
      <c r="M5" s="74" t="str">
        <f t="shared" si="1"/>
        <v/>
      </c>
      <c r="P5" s="30" t="s">
        <v>67</v>
      </c>
      <c r="R5" s="30">
        <v>0.1</v>
      </c>
      <c r="S5" s="30">
        <v>1200</v>
      </c>
      <c r="T5" s="30" t="s">
        <v>71</v>
      </c>
      <c r="V5" s="30" t="s">
        <v>72</v>
      </c>
    </row>
    <row r="6" spans="1:22" ht="22.5" customHeight="1">
      <c r="A6" s="55">
        <v>5</v>
      </c>
      <c r="B6" s="51"/>
      <c r="C6" s="77"/>
      <c r="D6" s="53"/>
      <c r="E6" s="81"/>
      <c r="F6" s="52"/>
      <c r="G6" s="54"/>
      <c r="H6" s="81"/>
      <c r="I6" s="52"/>
      <c r="J6" s="51"/>
      <c r="K6" s="50" t="str">
        <f t="shared" si="0"/>
        <v/>
      </c>
      <c r="L6" s="49" t="str">
        <f t="shared" si="2"/>
        <v/>
      </c>
      <c r="M6" s="49" t="str">
        <f t="shared" si="1"/>
        <v/>
      </c>
      <c r="P6" s="30" t="s">
        <v>70</v>
      </c>
      <c r="R6" s="30">
        <v>0.2</v>
      </c>
      <c r="S6" s="30">
        <v>2500</v>
      </c>
      <c r="T6" s="30" t="s">
        <v>73</v>
      </c>
      <c r="V6" s="30" t="s">
        <v>74</v>
      </c>
    </row>
    <row r="7" spans="1:22" ht="22.5" customHeight="1">
      <c r="A7" s="48">
        <v>6</v>
      </c>
      <c r="B7" s="44"/>
      <c r="C7" s="56"/>
      <c r="D7" s="46"/>
      <c r="E7" s="80"/>
      <c r="F7" s="45"/>
      <c r="G7" s="47"/>
      <c r="H7" s="80"/>
      <c r="I7" s="45"/>
      <c r="J7" s="44"/>
      <c r="K7" s="73" t="str">
        <f t="shared" si="0"/>
        <v/>
      </c>
      <c r="L7" s="74" t="str">
        <f t="shared" si="2"/>
        <v/>
      </c>
      <c r="M7" s="74" t="str">
        <f t="shared" si="1"/>
        <v/>
      </c>
      <c r="T7" s="30" t="s">
        <v>75</v>
      </c>
      <c r="V7" s="30" t="s">
        <v>76</v>
      </c>
    </row>
    <row r="8" spans="1:22" ht="22.5" customHeight="1">
      <c r="A8" s="55">
        <v>7</v>
      </c>
      <c r="B8" s="51"/>
      <c r="C8" s="77"/>
      <c r="D8" s="53"/>
      <c r="E8" s="81"/>
      <c r="F8" s="52"/>
      <c r="G8" s="54"/>
      <c r="H8" s="81"/>
      <c r="I8" s="52"/>
      <c r="J8" s="51"/>
      <c r="K8" s="50" t="str">
        <f t="shared" si="0"/>
        <v/>
      </c>
      <c r="L8" s="49" t="str">
        <f t="shared" si="2"/>
        <v/>
      </c>
      <c r="M8" s="49" t="str">
        <f t="shared" si="1"/>
        <v/>
      </c>
      <c r="T8" s="30" t="s">
        <v>77</v>
      </c>
      <c r="V8" s="30" t="s">
        <v>78</v>
      </c>
    </row>
    <row r="9" spans="1:22" ht="22.5" customHeight="1">
      <c r="A9" s="48">
        <v>8</v>
      </c>
      <c r="B9" s="44"/>
      <c r="C9" s="56"/>
      <c r="D9" s="46"/>
      <c r="E9" s="80"/>
      <c r="F9" s="45"/>
      <c r="G9" s="47"/>
      <c r="H9" s="80"/>
      <c r="I9" s="45"/>
      <c r="J9" s="44"/>
      <c r="K9" s="73" t="str">
        <f t="shared" si="0"/>
        <v/>
      </c>
      <c r="L9" s="74" t="str">
        <f t="shared" si="2"/>
        <v/>
      </c>
      <c r="M9" s="74" t="str">
        <f t="shared" si="1"/>
        <v/>
      </c>
      <c r="V9" s="30" t="s">
        <v>83</v>
      </c>
    </row>
    <row r="10" spans="1:22" ht="22.5" customHeight="1">
      <c r="A10" s="55">
        <v>9</v>
      </c>
      <c r="B10" s="51"/>
      <c r="C10" s="77"/>
      <c r="D10" s="53"/>
      <c r="E10" s="81"/>
      <c r="F10" s="52"/>
      <c r="G10" s="54"/>
      <c r="H10" s="81"/>
      <c r="I10" s="52"/>
      <c r="J10" s="51"/>
      <c r="K10" s="50" t="str">
        <f t="shared" si="0"/>
        <v/>
      </c>
      <c r="L10" s="49" t="str">
        <f t="shared" si="2"/>
        <v/>
      </c>
      <c r="M10" s="49" t="str">
        <f t="shared" si="1"/>
        <v/>
      </c>
    </row>
    <row r="11" spans="1:22" ht="22.5" customHeight="1">
      <c r="A11" s="48">
        <v>10</v>
      </c>
      <c r="B11" s="44"/>
      <c r="C11" s="56"/>
      <c r="D11" s="46"/>
      <c r="E11" s="80"/>
      <c r="F11" s="45"/>
      <c r="G11" s="47"/>
      <c r="H11" s="80"/>
      <c r="I11" s="45"/>
      <c r="J11" s="44"/>
      <c r="K11" s="73" t="str">
        <f t="shared" si="0"/>
        <v/>
      </c>
      <c r="L11" s="74" t="str">
        <f t="shared" si="2"/>
        <v/>
      </c>
      <c r="M11" s="74" t="str">
        <f t="shared" si="1"/>
        <v/>
      </c>
    </row>
    <row r="12" spans="1:22" ht="22.5" customHeight="1">
      <c r="A12" s="55">
        <v>11</v>
      </c>
      <c r="B12" s="51"/>
      <c r="C12" s="77"/>
      <c r="D12" s="53"/>
      <c r="E12" s="81"/>
      <c r="F12" s="52"/>
      <c r="G12" s="54"/>
      <c r="H12" s="81"/>
      <c r="I12" s="52"/>
      <c r="J12" s="51"/>
      <c r="K12" s="50" t="str">
        <f t="shared" si="0"/>
        <v/>
      </c>
      <c r="L12" s="49" t="str">
        <f t="shared" si="2"/>
        <v/>
      </c>
      <c r="M12" s="49" t="str">
        <f t="shared" si="1"/>
        <v/>
      </c>
    </row>
    <row r="13" spans="1:22" ht="22.5" customHeight="1">
      <c r="A13" s="48">
        <v>12</v>
      </c>
      <c r="B13" s="44"/>
      <c r="C13" s="56"/>
      <c r="D13" s="46"/>
      <c r="E13" s="80"/>
      <c r="F13" s="45"/>
      <c r="G13" s="47"/>
      <c r="H13" s="80"/>
      <c r="I13" s="45"/>
      <c r="J13" s="44"/>
      <c r="K13" s="73" t="str">
        <f t="shared" si="0"/>
        <v/>
      </c>
      <c r="L13" s="74" t="str">
        <f t="shared" si="2"/>
        <v/>
      </c>
      <c r="M13" s="74" t="str">
        <f t="shared" si="1"/>
        <v/>
      </c>
    </row>
    <row r="14" spans="1:22" ht="22.5" customHeight="1">
      <c r="A14" s="55">
        <v>13</v>
      </c>
      <c r="B14" s="51"/>
      <c r="C14" s="77"/>
      <c r="D14" s="53"/>
      <c r="E14" s="81"/>
      <c r="F14" s="52"/>
      <c r="G14" s="54"/>
      <c r="H14" s="81"/>
      <c r="I14" s="52"/>
      <c r="J14" s="51"/>
      <c r="K14" s="50" t="str">
        <f t="shared" si="0"/>
        <v/>
      </c>
      <c r="L14" s="49" t="str">
        <f t="shared" si="2"/>
        <v/>
      </c>
      <c r="M14" s="49" t="str">
        <f t="shared" si="1"/>
        <v/>
      </c>
    </row>
    <row r="15" spans="1:22" ht="22.5" customHeight="1">
      <c r="A15" s="48">
        <v>14</v>
      </c>
      <c r="B15" s="44"/>
      <c r="C15" s="56"/>
      <c r="D15" s="46"/>
      <c r="E15" s="80"/>
      <c r="F15" s="45"/>
      <c r="G15" s="47"/>
      <c r="H15" s="80"/>
      <c r="I15" s="45"/>
      <c r="J15" s="44"/>
      <c r="K15" s="73" t="str">
        <f t="shared" si="0"/>
        <v/>
      </c>
      <c r="L15" s="74" t="str">
        <f t="shared" si="2"/>
        <v/>
      </c>
      <c r="M15" s="74" t="str">
        <f t="shared" si="1"/>
        <v/>
      </c>
    </row>
    <row r="16" spans="1:22" ht="22.5" customHeight="1">
      <c r="A16" s="43">
        <v>15</v>
      </c>
      <c r="B16" s="39"/>
      <c r="C16" s="78"/>
      <c r="D16" s="41"/>
      <c r="E16" s="82"/>
      <c r="F16" s="40"/>
      <c r="G16" s="42"/>
      <c r="H16" s="82"/>
      <c r="I16" s="40"/>
      <c r="J16" s="39"/>
      <c r="K16" s="38" t="str">
        <f t="shared" si="0"/>
        <v/>
      </c>
      <c r="L16" s="37" t="str">
        <f t="shared" si="2"/>
        <v/>
      </c>
      <c r="M16" s="37" t="str">
        <f t="shared" si="1"/>
        <v/>
      </c>
    </row>
    <row r="17" spans="2:13" ht="19.5" customHeight="1">
      <c r="K17" s="36" t="s">
        <v>84</v>
      </c>
      <c r="L17" s="75" t="str">
        <f>IF(AND(L2=""),"",SUM(L2:L16))</f>
        <v/>
      </c>
      <c r="M17" s="75" t="str">
        <f>IF(AND(M2=""),"",SUM(M2:M16))</f>
        <v/>
      </c>
    </row>
    <row r="18" spans="2:13" ht="18.75" customHeight="1">
      <c r="B18" s="30" t="s">
        <v>79</v>
      </c>
    </row>
    <row r="19" spans="2:13" ht="18.75" customHeight="1"/>
    <row r="20" spans="2:13" ht="18.75" customHeight="1">
      <c r="B20" s="84" t="s">
        <v>90</v>
      </c>
      <c r="C20" s="84"/>
      <c r="D20" s="84"/>
    </row>
    <row r="21" spans="2:13" ht="18.75" customHeight="1">
      <c r="B21" s="33" t="s">
        <v>50</v>
      </c>
      <c r="C21" s="35"/>
      <c r="D21" s="85"/>
      <c r="E21" s="85"/>
    </row>
    <row r="22" spans="2:13" ht="18.75" customHeight="1">
      <c r="B22" s="33" t="s">
        <v>91</v>
      </c>
      <c r="C22" s="35"/>
      <c r="D22" s="85"/>
      <c r="E22" s="85"/>
    </row>
    <row r="23" spans="2:13" ht="18.75" customHeight="1">
      <c r="B23" s="33" t="s">
        <v>80</v>
      </c>
      <c r="C23" s="35"/>
      <c r="D23" s="85"/>
      <c r="E23" s="85"/>
      <c r="F23" s="34" t="s">
        <v>81</v>
      </c>
    </row>
    <row r="24" spans="2:13" ht="18.75" customHeight="1"/>
    <row r="25" spans="2:13" ht="18.75" customHeight="1"/>
  </sheetData>
  <mergeCells count="4">
    <mergeCell ref="B20:D20"/>
    <mergeCell ref="D21:E21"/>
    <mergeCell ref="D22:E22"/>
    <mergeCell ref="D23:E23"/>
  </mergeCells>
  <phoneticPr fontId="3"/>
  <dataValidations disablePrompts="1" count="6">
    <dataValidation type="list" allowBlank="1" showInputMessage="1" sqref="H4">
      <formula1>$V$2:$V$9</formula1>
    </dataValidation>
    <dataValidation type="list" allowBlank="1" showInputMessage="1" showErrorMessage="1" sqref="H2:H3 H5:H16">
      <formula1>$V$2:$V$9</formula1>
    </dataValidation>
    <dataValidation type="list" allowBlank="1" showInputMessage="1" showErrorMessage="1" sqref="C3:C16">
      <formula1>$O$2:$O$3</formula1>
    </dataValidation>
    <dataValidation type="list" allowBlank="1" showInputMessage="1" showErrorMessage="1" sqref="C2">
      <formula1>O$2:O$3</formula1>
    </dataValidation>
    <dataValidation type="list" allowBlank="1" showInputMessage="1" showErrorMessage="1" sqref="G2:G16">
      <formula1>$T$2:$T$8</formula1>
    </dataValidation>
    <dataValidation type="list" allowBlank="1" showInputMessage="1" sqref="J2:J16">
      <formula1>$P$2:$P$6</formula1>
    </dataValidation>
  </dataValidations>
  <printOptions horizontalCentered="1"/>
  <pageMargins left="0.15748031496062992" right="0.23622047244094491" top="0.78740157480314965" bottom="0.70866141732283472" header="0.59055118110236227" footer="0.51181102362204722"/>
  <pageSetup paperSize="9" fitToHeight="10" orientation="landscape" r:id="rId1"/>
  <headerFooter alignWithMargins="0">
    <oddHeader>&amp;L助成希望在職者名簿一覧&amp;R&amp;"-,太字"【申請】</oddHeader>
    <oddFooter>&amp;R令和　年度就労安定事業～自己注射用エピネフリン注射液購入費助成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AQ56"/>
  <sheetViews>
    <sheetView showGridLines="0" topLeftCell="A25" workbookViewId="0">
      <selection activeCell="AX25" sqref="AX25"/>
    </sheetView>
  </sheetViews>
  <sheetFormatPr defaultColWidth="2.125" defaultRowHeight="13.5" customHeight="1"/>
  <cols>
    <col min="1" max="1" width="2.5" style="6" bestFit="1" customWidth="1"/>
    <col min="2" max="2" width="2.125" style="2" customWidth="1"/>
    <col min="3" max="16384" width="2.125" style="1"/>
  </cols>
  <sheetData>
    <row r="1" spans="1:40" ht="13.5" customHeight="1">
      <c r="A1" s="6" t="s">
        <v>10</v>
      </c>
    </row>
    <row r="3" spans="1:40" ht="13.5" customHeight="1">
      <c r="AD3" s="3"/>
      <c r="AE3" s="4"/>
      <c r="AF3" s="91"/>
      <c r="AG3" s="91"/>
      <c r="AH3" s="3" t="s">
        <v>0</v>
      </c>
      <c r="AI3" s="91"/>
      <c r="AJ3" s="91"/>
      <c r="AK3" s="3" t="s">
        <v>1</v>
      </c>
      <c r="AL3" s="91"/>
      <c r="AM3" s="91"/>
      <c r="AN3" s="3" t="s">
        <v>2</v>
      </c>
    </row>
    <row r="6" spans="1:40" ht="13.5" customHeight="1">
      <c r="A6" s="6" t="s">
        <v>3</v>
      </c>
    </row>
    <row r="7" spans="1:40" ht="13.5" customHeight="1">
      <c r="A7" s="6" t="s">
        <v>4</v>
      </c>
    </row>
    <row r="10" spans="1:40" ht="13.5" customHeight="1">
      <c r="S10" s="88" t="s">
        <v>5</v>
      </c>
      <c r="T10" s="88"/>
      <c r="U10" s="88"/>
      <c r="V10" s="88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</row>
    <row r="11" spans="1:40" ht="13.5" customHeight="1">
      <c r="S11" s="88" t="s">
        <v>6</v>
      </c>
      <c r="T11" s="88"/>
      <c r="U11" s="88"/>
      <c r="V11" s="88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</row>
    <row r="12" spans="1:40" ht="13.5" customHeight="1">
      <c r="S12" s="88" t="s">
        <v>7</v>
      </c>
      <c r="T12" s="88"/>
      <c r="U12" s="88"/>
      <c r="V12" s="88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89"/>
      <c r="AL12" s="1" t="s">
        <v>8</v>
      </c>
    </row>
    <row r="13" spans="1:40" ht="13.5" customHeight="1">
      <c r="S13" s="7"/>
      <c r="T13" s="7"/>
      <c r="U13" s="7"/>
      <c r="V13" s="7"/>
    </row>
    <row r="15" spans="1:40" ht="13.5" customHeight="1">
      <c r="C15" s="90" t="s">
        <v>89</v>
      </c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</row>
    <row r="16" spans="1:40" ht="13.5" customHeight="1"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</row>
    <row r="18" spans="1:40" ht="13.5" customHeight="1">
      <c r="A18" s="89" t="s">
        <v>11</v>
      </c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</row>
    <row r="20" spans="1:40" ht="13.5" customHeight="1">
      <c r="A20" s="91" t="s">
        <v>9</v>
      </c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  <c r="AF20" s="91"/>
      <c r="AG20" s="91"/>
      <c r="AH20" s="91"/>
      <c r="AI20" s="91"/>
      <c r="AJ20" s="91"/>
      <c r="AK20" s="91"/>
      <c r="AL20" s="91"/>
      <c r="AM20" s="91"/>
      <c r="AN20" s="91"/>
    </row>
    <row r="22" spans="1:40" ht="15" customHeight="1">
      <c r="A22" s="8">
        <v>1</v>
      </c>
      <c r="B22" s="9" t="s">
        <v>12</v>
      </c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</row>
    <row r="23" spans="1:40" ht="15" customHeight="1">
      <c r="A23" s="10"/>
      <c r="B23" s="1"/>
      <c r="C23" s="9" t="s">
        <v>13</v>
      </c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</row>
    <row r="24" spans="1:40" ht="15" customHeight="1">
      <c r="A24" s="10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</row>
    <row r="25" spans="1:40" ht="15" customHeight="1">
      <c r="A25" s="8">
        <v>2</v>
      </c>
      <c r="B25" s="1"/>
      <c r="C25" s="9" t="s">
        <v>40</v>
      </c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</row>
    <row r="26" spans="1:40" ht="15" customHeight="1">
      <c r="A26" s="10"/>
      <c r="C26" s="9" t="s">
        <v>42</v>
      </c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</row>
    <row r="27" spans="1:40" ht="15" customHeight="1">
      <c r="A27" s="10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</row>
    <row r="28" spans="1:40" ht="15" customHeight="1">
      <c r="A28" s="10">
        <v>3</v>
      </c>
      <c r="B28" s="1"/>
      <c r="C28" s="9" t="s">
        <v>14</v>
      </c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</row>
    <row r="29" spans="1:40" ht="15" customHeight="1">
      <c r="A29" s="10"/>
      <c r="B29" s="9"/>
      <c r="C29" s="86" t="str">
        <f>'一覧（申請）'!L17</f>
        <v/>
      </c>
      <c r="D29" s="86"/>
      <c r="E29" s="86"/>
      <c r="F29" s="86"/>
      <c r="G29" s="86"/>
      <c r="H29" s="86"/>
      <c r="I29" s="86"/>
      <c r="J29" s="11"/>
      <c r="K29" s="11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</row>
    <row r="30" spans="1:40" ht="15" customHeight="1">
      <c r="A30" s="10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</row>
    <row r="31" spans="1:40" ht="15" customHeight="1">
      <c r="A31" s="10">
        <v>4</v>
      </c>
      <c r="B31" s="9"/>
      <c r="C31" s="9" t="s">
        <v>15</v>
      </c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</row>
    <row r="32" spans="1:40" ht="15" customHeight="1">
      <c r="A32" s="10"/>
      <c r="B32" s="9"/>
      <c r="C32" s="86" t="str">
        <f>'一覧（申請）'!M17</f>
        <v/>
      </c>
      <c r="D32" s="86"/>
      <c r="E32" s="86"/>
      <c r="F32" s="86"/>
      <c r="G32" s="86"/>
      <c r="H32" s="86"/>
      <c r="I32" s="86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</row>
    <row r="33" spans="1:43" ht="15" customHeight="1">
      <c r="A33" s="10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</row>
    <row r="34" spans="1:43" ht="15" customHeight="1">
      <c r="A34" s="10">
        <v>5</v>
      </c>
      <c r="B34" s="9"/>
      <c r="C34" s="9" t="s">
        <v>16</v>
      </c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</row>
    <row r="35" spans="1:43" ht="15" customHeight="1">
      <c r="A35" s="10"/>
      <c r="B35" s="9"/>
      <c r="C35" s="86" t="str">
        <f>IF(AND($C$29=""),"",(C29-C32))</f>
        <v/>
      </c>
      <c r="D35" s="86"/>
      <c r="E35" s="86"/>
      <c r="F35" s="86"/>
      <c r="G35" s="86"/>
      <c r="H35" s="86"/>
      <c r="I35" s="86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</row>
    <row r="36" spans="1:43" ht="15" customHeight="1">
      <c r="A36" s="10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</row>
    <row r="37" spans="1:43" ht="15" customHeight="1">
      <c r="A37" s="10">
        <v>6</v>
      </c>
      <c r="B37" s="9"/>
      <c r="C37" s="9" t="s">
        <v>43</v>
      </c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</row>
    <row r="38" spans="1:43" s="5" customFormat="1" ht="15" customHeight="1">
      <c r="A38" s="10"/>
      <c r="B38" s="9"/>
      <c r="C38" s="9" t="s">
        <v>44</v>
      </c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</row>
    <row r="39" spans="1:43" s="5" customFormat="1" ht="15" customHeight="1">
      <c r="A39" s="10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</row>
    <row r="40" spans="1:43" s="5" customFormat="1" ht="15" customHeight="1">
      <c r="A40" s="10">
        <v>7</v>
      </c>
      <c r="B40" s="9"/>
      <c r="C40" s="9" t="s">
        <v>45</v>
      </c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</row>
    <row r="41" spans="1:43" ht="15" customHeight="1">
      <c r="A41" s="10"/>
      <c r="B41" s="9" t="s">
        <v>18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</row>
    <row r="42" spans="1:43" ht="15" customHeight="1">
      <c r="A42" s="10"/>
      <c r="B42" s="9"/>
      <c r="C42" s="9"/>
      <c r="D42" s="9" t="s">
        <v>19</v>
      </c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</row>
    <row r="43" spans="1:43" ht="15" customHeight="1">
      <c r="A43" s="10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</row>
    <row r="44" spans="1:43" ht="15" customHeight="1">
      <c r="A44" s="10"/>
      <c r="B44" s="9" t="s">
        <v>20</v>
      </c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</row>
    <row r="45" spans="1:43" ht="15" customHeight="1">
      <c r="A45" s="12"/>
      <c r="B45" s="9"/>
      <c r="C45" s="9"/>
      <c r="D45" s="9" t="s">
        <v>19</v>
      </c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</row>
    <row r="46" spans="1:43" ht="15" customHeight="1"/>
    <row r="47" spans="1:43" ht="15" customHeight="1">
      <c r="A47" s="12"/>
      <c r="B47" s="9" t="s">
        <v>21</v>
      </c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</row>
    <row r="48" spans="1:43" ht="18" customHeight="1">
      <c r="A48" s="12"/>
      <c r="B48" s="9"/>
      <c r="C48" s="9"/>
      <c r="D48" s="87" t="s">
        <v>88</v>
      </c>
      <c r="E48" s="87"/>
      <c r="F48" s="87"/>
      <c r="G48" s="87"/>
      <c r="H48" s="87"/>
      <c r="I48" s="87"/>
      <c r="J48" s="87"/>
      <c r="K48" s="87"/>
      <c r="L48" s="13" t="s">
        <v>22</v>
      </c>
      <c r="N48" s="87" t="s">
        <v>87</v>
      </c>
      <c r="O48" s="87"/>
      <c r="P48" s="87"/>
      <c r="Q48" s="87"/>
      <c r="R48" s="87"/>
      <c r="S48" s="87"/>
      <c r="T48" s="87"/>
      <c r="U48" s="87"/>
      <c r="V48" s="13" t="s">
        <v>23</v>
      </c>
      <c r="W48" s="13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</row>
    <row r="49" spans="1:41" ht="18" customHeight="1">
      <c r="A49" s="12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</row>
    <row r="50" spans="1:41" ht="18" customHeight="1">
      <c r="A50" s="12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</row>
    <row r="51" spans="1:41" ht="18" customHeight="1">
      <c r="A51" s="12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</row>
    <row r="52" spans="1:41" ht="18" customHeight="1">
      <c r="A52" s="12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</row>
    <row r="53" spans="1:41" ht="18" customHeight="1">
      <c r="A53" s="12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</row>
    <row r="54" spans="1:41" ht="18" customHeight="1"/>
    <row r="55" spans="1:41" ht="18" customHeight="1"/>
    <row r="56" spans="1:41" ht="18" customHeight="1"/>
  </sheetData>
  <mergeCells count="17">
    <mergeCell ref="S11:V11"/>
    <mergeCell ref="X11:AN11"/>
    <mergeCell ref="AF3:AG3"/>
    <mergeCell ref="AI3:AJ3"/>
    <mergeCell ref="AL3:AM3"/>
    <mergeCell ref="S10:V10"/>
    <mergeCell ref="X10:AN10"/>
    <mergeCell ref="X12:AK12"/>
    <mergeCell ref="C15:AL16"/>
    <mergeCell ref="A18:AI18"/>
    <mergeCell ref="A20:AN20"/>
    <mergeCell ref="C29:I29"/>
    <mergeCell ref="C32:I32"/>
    <mergeCell ref="C35:I35"/>
    <mergeCell ref="D48:K48"/>
    <mergeCell ref="N48:U48"/>
    <mergeCell ref="S12:V12"/>
  </mergeCells>
  <phoneticPr fontId="3"/>
  <pageMargins left="0.78740157480314965" right="0.78740157480314965" top="0.98425196850393704" bottom="0.78740157480314965" header="0.31496062992125984" footer="0.31496062992125984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AG29"/>
  <sheetViews>
    <sheetView showGridLines="0" showZeros="0" topLeftCell="A13" workbookViewId="0">
      <selection activeCell="A2" sqref="A2"/>
    </sheetView>
  </sheetViews>
  <sheetFormatPr defaultColWidth="2.625" defaultRowHeight="27" customHeight="1"/>
  <cols>
    <col min="1" max="16384" width="2.625" style="1"/>
  </cols>
  <sheetData>
    <row r="1" spans="1:33" ht="27" customHeight="1">
      <c r="A1" s="1" t="s">
        <v>24</v>
      </c>
    </row>
    <row r="2" spans="1:33" ht="27" customHeight="1">
      <c r="A2" s="1">
        <v>7</v>
      </c>
      <c r="C2" s="1" t="s">
        <v>17</v>
      </c>
    </row>
    <row r="3" spans="1:33" ht="27" customHeight="1">
      <c r="B3" s="92" t="s">
        <v>18</v>
      </c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</row>
    <row r="4" spans="1:33" ht="27" customHeight="1">
      <c r="B4" s="93" t="s">
        <v>41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93"/>
    </row>
    <row r="5" spans="1:33" ht="27" customHeight="1"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</row>
    <row r="6" spans="1:33" ht="27" customHeight="1"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</row>
    <row r="7" spans="1:33" ht="27" customHeight="1"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  <c r="AF7" s="93"/>
      <c r="AG7" s="93"/>
    </row>
    <row r="8" spans="1:33" ht="27" customHeight="1"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3"/>
    </row>
    <row r="9" spans="1:33" ht="27" customHeight="1"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</row>
    <row r="10" spans="1:33" ht="27" customHeight="1"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</row>
    <row r="11" spans="1:33" ht="27" customHeight="1">
      <c r="B11" s="93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3"/>
      <c r="AG11" s="93"/>
    </row>
    <row r="12" spans="1:33" ht="27" customHeight="1">
      <c r="B12" s="93"/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3"/>
      <c r="AA12" s="93"/>
      <c r="AB12" s="93"/>
      <c r="AC12" s="93"/>
      <c r="AD12" s="93"/>
      <c r="AE12" s="93"/>
      <c r="AF12" s="93"/>
      <c r="AG12" s="93"/>
    </row>
    <row r="13" spans="1:33" ht="27" customHeight="1">
      <c r="B13" s="93"/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</row>
    <row r="14" spans="1:33" ht="27" customHeight="1"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3"/>
    </row>
    <row r="15" spans="1:33" ht="27" customHeight="1">
      <c r="B15" s="93"/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</row>
    <row r="16" spans="1:33" ht="27" customHeight="1">
      <c r="B16" s="94" t="s">
        <v>20</v>
      </c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6"/>
    </row>
    <row r="17" spans="2:33" ht="27" customHeight="1">
      <c r="B17" s="14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5"/>
    </row>
    <row r="18" spans="2:33" ht="27" customHeight="1">
      <c r="B18" s="14"/>
      <c r="C18" s="13" t="s">
        <v>38</v>
      </c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5"/>
    </row>
    <row r="19" spans="2:33" ht="27" customHeight="1">
      <c r="B19" s="14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5"/>
    </row>
    <row r="20" spans="2:33" ht="27" customHeight="1">
      <c r="B20" s="14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5"/>
    </row>
    <row r="21" spans="2:33" ht="27" customHeight="1">
      <c r="B21" s="14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5"/>
    </row>
    <row r="22" spans="2:33" ht="27" customHeight="1">
      <c r="B22" s="14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5"/>
    </row>
    <row r="23" spans="2:33" ht="27" customHeight="1">
      <c r="B23" s="14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5"/>
    </row>
    <row r="24" spans="2:33" ht="27" customHeight="1">
      <c r="B24" s="14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5"/>
    </row>
    <row r="25" spans="2:33" ht="27" customHeight="1">
      <c r="B25" s="14"/>
      <c r="AG25" s="15"/>
    </row>
    <row r="26" spans="2:33" ht="27" customHeight="1">
      <c r="B26" s="14"/>
      <c r="AG26" s="15"/>
    </row>
    <row r="27" spans="2:33" ht="27" customHeight="1">
      <c r="B27" s="14"/>
      <c r="AG27" s="15"/>
    </row>
    <row r="28" spans="2:33" ht="27" customHeight="1">
      <c r="B28" s="14"/>
      <c r="AG28" s="15"/>
    </row>
    <row r="29" spans="2:33" ht="27" customHeight="1"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8"/>
    </row>
  </sheetData>
  <mergeCells count="3">
    <mergeCell ref="B3:AG3"/>
    <mergeCell ref="B4:AG15"/>
    <mergeCell ref="B16:AG16"/>
  </mergeCells>
  <phoneticPr fontId="3"/>
  <pageMargins left="0.78740157480314965" right="0.78740157480314965" top="0.98425196850393704" bottom="0.78740157480314965" header="0.31496062992125984" footer="0.31496062992125984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A1:AV29"/>
  <sheetViews>
    <sheetView showGridLines="0" showZeros="0" workbookViewId="0">
      <selection activeCell="AU19" sqref="AU19"/>
    </sheetView>
  </sheetViews>
  <sheetFormatPr defaultColWidth="2.625" defaultRowHeight="27" customHeight="1"/>
  <cols>
    <col min="1" max="16384" width="2.625" style="1"/>
  </cols>
  <sheetData>
    <row r="1" spans="1:33" ht="27" customHeight="1">
      <c r="A1" s="1" t="s">
        <v>24</v>
      </c>
    </row>
    <row r="2" spans="1:33" ht="27" customHeight="1">
      <c r="A2" s="1">
        <v>7</v>
      </c>
      <c r="C2" s="1" t="s">
        <v>17</v>
      </c>
    </row>
    <row r="3" spans="1:33" ht="27" customHeight="1">
      <c r="B3" s="1" t="s">
        <v>27</v>
      </c>
    </row>
    <row r="4" spans="1:33" ht="27" customHeight="1">
      <c r="C4" s="1" t="s">
        <v>28</v>
      </c>
    </row>
    <row r="5" spans="1:33" ht="27" customHeight="1">
      <c r="AG5" s="4" t="s">
        <v>29</v>
      </c>
    </row>
    <row r="6" spans="1:33" ht="27" customHeight="1">
      <c r="D6" s="101" t="s">
        <v>25</v>
      </c>
      <c r="E6" s="101"/>
      <c r="F6" s="101"/>
      <c r="G6" s="101"/>
      <c r="H6" s="101"/>
      <c r="I6" s="101"/>
      <c r="J6" s="101"/>
      <c r="K6" s="101"/>
      <c r="L6" s="101" t="s">
        <v>30</v>
      </c>
      <c r="M6" s="101"/>
      <c r="N6" s="101"/>
      <c r="O6" s="101"/>
      <c r="P6" s="101"/>
      <c r="Q6" s="101"/>
      <c r="R6" s="101" t="s">
        <v>31</v>
      </c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101"/>
      <c r="AG6" s="101"/>
    </row>
    <row r="7" spans="1:33" ht="27" customHeight="1">
      <c r="D7" s="92" t="s">
        <v>32</v>
      </c>
      <c r="E7" s="92"/>
      <c r="F7" s="92"/>
      <c r="G7" s="92"/>
      <c r="H7" s="92"/>
      <c r="I7" s="92"/>
      <c r="J7" s="92"/>
      <c r="K7" s="92"/>
      <c r="L7" s="143" t="str">
        <f>'一覧（申請）'!$M$17</f>
        <v/>
      </c>
      <c r="M7" s="143"/>
      <c r="N7" s="143"/>
      <c r="O7" s="143"/>
      <c r="P7" s="143"/>
      <c r="Q7" s="143"/>
      <c r="R7" s="148"/>
      <c r="S7" s="149"/>
      <c r="T7" s="149"/>
      <c r="U7" s="149"/>
      <c r="V7" s="146" t="s">
        <v>85</v>
      </c>
      <c r="W7" s="146"/>
      <c r="X7" s="150"/>
      <c r="Y7" s="150"/>
      <c r="Z7" s="150"/>
      <c r="AA7" s="150"/>
      <c r="AB7" s="150"/>
      <c r="AC7" s="150"/>
      <c r="AD7" s="150"/>
      <c r="AE7" s="150"/>
      <c r="AF7" s="150"/>
      <c r="AG7" s="151"/>
    </row>
    <row r="8" spans="1:33" ht="27" customHeight="1">
      <c r="D8" s="92" t="s">
        <v>33</v>
      </c>
      <c r="E8" s="92"/>
      <c r="F8" s="92"/>
      <c r="G8" s="92"/>
      <c r="H8" s="92"/>
      <c r="I8" s="92"/>
      <c r="J8" s="92"/>
      <c r="K8" s="92"/>
      <c r="L8" s="143" t="str">
        <f>IF(AND('一覧（申請）'!$L$17=""),"",('一覧（申請）'!$L$17-'一覧（申請）'!$M$17))</f>
        <v/>
      </c>
      <c r="M8" s="143"/>
      <c r="N8" s="143"/>
      <c r="O8" s="143"/>
      <c r="P8" s="143"/>
      <c r="Q8" s="143"/>
      <c r="R8" s="144"/>
      <c r="S8" s="145"/>
      <c r="T8" s="145"/>
      <c r="U8" s="145"/>
      <c r="V8" s="146" t="s">
        <v>85</v>
      </c>
      <c r="W8" s="146"/>
      <c r="X8" s="145"/>
      <c r="Y8" s="145"/>
      <c r="Z8" s="145"/>
      <c r="AA8" s="145"/>
      <c r="AB8" s="145"/>
      <c r="AC8" s="145"/>
      <c r="AD8" s="145"/>
      <c r="AE8" s="145"/>
      <c r="AF8" s="145"/>
      <c r="AG8" s="147"/>
    </row>
    <row r="9" spans="1:33" ht="27" customHeight="1">
      <c r="D9" s="101" t="s">
        <v>34</v>
      </c>
      <c r="E9" s="101"/>
      <c r="F9" s="101"/>
      <c r="G9" s="101"/>
      <c r="H9" s="101"/>
      <c r="I9" s="101"/>
      <c r="J9" s="101"/>
      <c r="K9" s="101"/>
      <c r="L9" s="143">
        <f>SUM(L7:Q8)</f>
        <v>0</v>
      </c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  <c r="AB9" s="143"/>
      <c r="AC9" s="143"/>
      <c r="AD9" s="143"/>
      <c r="AE9" s="143"/>
      <c r="AF9" s="143"/>
      <c r="AG9" s="143"/>
    </row>
    <row r="11" spans="1:33" ht="27" customHeight="1">
      <c r="C11" s="1" t="s">
        <v>35</v>
      </c>
    </row>
    <row r="12" spans="1:33" ht="27" customHeight="1">
      <c r="AG12" s="4" t="s">
        <v>29</v>
      </c>
    </row>
    <row r="13" spans="1:33" ht="13.5" customHeight="1">
      <c r="D13" s="136" t="s">
        <v>25</v>
      </c>
      <c r="E13" s="137"/>
      <c r="F13" s="137"/>
      <c r="G13" s="137"/>
      <c r="H13" s="137"/>
      <c r="I13" s="137"/>
      <c r="J13" s="137"/>
      <c r="K13" s="138"/>
      <c r="L13" s="139" t="s">
        <v>30</v>
      </c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1"/>
      <c r="X13" s="136" t="s">
        <v>31</v>
      </c>
      <c r="Y13" s="137"/>
      <c r="Z13" s="137"/>
      <c r="AA13" s="137"/>
      <c r="AB13" s="137"/>
      <c r="AC13" s="137"/>
      <c r="AD13" s="137"/>
      <c r="AE13" s="137"/>
      <c r="AF13" s="137"/>
      <c r="AG13" s="138"/>
    </row>
    <row r="14" spans="1:33" ht="27" customHeight="1">
      <c r="D14" s="106"/>
      <c r="E14" s="107"/>
      <c r="F14" s="107"/>
      <c r="G14" s="107"/>
      <c r="H14" s="107"/>
      <c r="I14" s="107"/>
      <c r="J14" s="107"/>
      <c r="K14" s="108"/>
      <c r="L14" s="139" t="s">
        <v>36</v>
      </c>
      <c r="M14" s="140"/>
      <c r="N14" s="140"/>
      <c r="O14" s="140"/>
      <c r="P14" s="142" t="s">
        <v>37</v>
      </c>
      <c r="Q14" s="140"/>
      <c r="R14" s="140"/>
      <c r="S14" s="140"/>
      <c r="T14" s="139" t="s">
        <v>26</v>
      </c>
      <c r="U14" s="140"/>
      <c r="V14" s="140"/>
      <c r="W14" s="140"/>
      <c r="X14" s="106"/>
      <c r="Y14" s="107"/>
      <c r="Z14" s="107"/>
      <c r="AA14" s="107"/>
      <c r="AB14" s="107"/>
      <c r="AC14" s="107"/>
      <c r="AD14" s="107"/>
      <c r="AE14" s="107"/>
      <c r="AF14" s="107"/>
      <c r="AG14" s="108"/>
    </row>
    <row r="15" spans="1:33" ht="27" customHeight="1">
      <c r="D15" s="19"/>
      <c r="E15" s="20"/>
      <c r="F15" s="20"/>
      <c r="G15" s="20"/>
      <c r="H15" s="20"/>
      <c r="I15" s="20"/>
      <c r="J15" s="20"/>
      <c r="K15" s="21"/>
      <c r="L15" s="121" t="str">
        <f>'一覧（申請）'!$M$17</f>
        <v/>
      </c>
      <c r="M15" s="122"/>
      <c r="N15" s="122"/>
      <c r="O15" s="123"/>
      <c r="P15" s="127" t="str">
        <f>IF(AND('一覧（申請）'!$L$17=""),"",('一覧（申請）'!$L$17-'一覧（申請）'!$M$17))</f>
        <v/>
      </c>
      <c r="Q15" s="128"/>
      <c r="R15" s="128"/>
      <c r="S15" s="129"/>
      <c r="T15" s="121">
        <f>SUM(L15:S19)</f>
        <v>0</v>
      </c>
      <c r="U15" s="122"/>
      <c r="V15" s="122"/>
      <c r="W15" s="123"/>
      <c r="X15" s="22"/>
      <c r="Y15" s="20"/>
      <c r="Z15" s="20"/>
      <c r="AA15" s="20"/>
      <c r="AB15" s="20"/>
      <c r="AC15" s="20"/>
      <c r="AD15" s="20"/>
      <c r="AE15" s="20"/>
      <c r="AF15" s="20"/>
      <c r="AG15" s="21"/>
    </row>
    <row r="16" spans="1:33" ht="27" customHeight="1">
      <c r="D16" s="133" t="s">
        <v>39</v>
      </c>
      <c r="E16" s="134"/>
      <c r="F16" s="134"/>
      <c r="G16" s="134"/>
      <c r="H16" s="134"/>
      <c r="I16" s="134"/>
      <c r="J16" s="134"/>
      <c r="K16" s="135"/>
      <c r="L16" s="124"/>
      <c r="M16" s="125"/>
      <c r="N16" s="125"/>
      <c r="O16" s="126"/>
      <c r="P16" s="130"/>
      <c r="Q16" s="131"/>
      <c r="R16" s="131"/>
      <c r="S16" s="132"/>
      <c r="T16" s="124"/>
      <c r="U16" s="125"/>
      <c r="V16" s="125"/>
      <c r="W16" s="126"/>
      <c r="X16" s="97"/>
      <c r="Y16" s="98"/>
      <c r="Z16" s="98"/>
      <c r="AA16" s="98"/>
      <c r="AB16" s="76"/>
      <c r="AC16" s="99"/>
      <c r="AD16" s="99"/>
      <c r="AE16" s="99"/>
      <c r="AF16" s="99"/>
      <c r="AG16" s="100"/>
    </row>
    <row r="17" spans="4:48" ht="27" customHeight="1">
      <c r="D17" s="133"/>
      <c r="E17" s="134"/>
      <c r="F17" s="134"/>
      <c r="G17" s="134"/>
      <c r="H17" s="134"/>
      <c r="I17" s="134"/>
      <c r="J17" s="134"/>
      <c r="K17" s="135"/>
      <c r="L17" s="124"/>
      <c r="M17" s="125"/>
      <c r="N17" s="125"/>
      <c r="O17" s="126"/>
      <c r="P17" s="130"/>
      <c r="Q17" s="131"/>
      <c r="R17" s="131"/>
      <c r="S17" s="132"/>
      <c r="T17" s="124"/>
      <c r="U17" s="125"/>
      <c r="V17" s="125"/>
      <c r="W17" s="126"/>
      <c r="X17" s="23"/>
      <c r="Y17" s="24"/>
      <c r="Z17" s="24"/>
      <c r="AA17" s="24"/>
      <c r="AB17" s="24"/>
      <c r="AC17" s="24"/>
      <c r="AD17" s="24"/>
      <c r="AE17" s="24"/>
      <c r="AF17" s="24"/>
      <c r="AG17" s="25"/>
    </row>
    <row r="18" spans="4:48" ht="27" customHeight="1">
      <c r="D18" s="26"/>
      <c r="E18" s="115"/>
      <c r="F18" s="115"/>
      <c r="G18" s="115"/>
      <c r="H18" s="115"/>
      <c r="I18" s="115"/>
      <c r="J18" s="115"/>
      <c r="K18" s="116"/>
      <c r="L18" s="124"/>
      <c r="M18" s="125"/>
      <c r="N18" s="125"/>
      <c r="O18" s="126"/>
      <c r="P18" s="130"/>
      <c r="Q18" s="131"/>
      <c r="R18" s="131"/>
      <c r="S18" s="132"/>
      <c r="T18" s="124"/>
      <c r="U18" s="125"/>
      <c r="V18" s="125"/>
      <c r="W18" s="126"/>
      <c r="X18" s="23"/>
      <c r="Y18" s="24"/>
      <c r="Z18" s="24"/>
      <c r="AA18" s="24"/>
      <c r="AB18" s="24"/>
      <c r="AC18" s="24"/>
      <c r="AD18" s="24"/>
      <c r="AE18" s="24"/>
      <c r="AF18" s="24"/>
      <c r="AG18" s="25"/>
      <c r="AS18" s="83"/>
      <c r="AT18" s="83"/>
      <c r="AU18" s="83"/>
      <c r="AV18" s="83"/>
    </row>
    <row r="19" spans="4:48" ht="27" customHeight="1">
      <c r="D19" s="120"/>
      <c r="E19" s="115"/>
      <c r="F19" s="115"/>
      <c r="G19" s="115"/>
      <c r="H19" s="115"/>
      <c r="I19" s="115"/>
      <c r="J19" s="115"/>
      <c r="K19" s="116"/>
      <c r="L19" s="124"/>
      <c r="M19" s="125"/>
      <c r="N19" s="125"/>
      <c r="O19" s="126"/>
      <c r="P19" s="130"/>
      <c r="Q19" s="131"/>
      <c r="R19" s="131"/>
      <c r="S19" s="132"/>
      <c r="T19" s="124"/>
      <c r="U19" s="125"/>
      <c r="V19" s="125"/>
      <c r="W19" s="126"/>
      <c r="X19" s="23"/>
      <c r="Y19" s="24"/>
      <c r="Z19" s="24"/>
      <c r="AA19" s="24"/>
      <c r="AB19" s="24"/>
      <c r="AC19" s="24"/>
      <c r="AD19" s="24"/>
      <c r="AE19" s="24"/>
      <c r="AF19" s="24"/>
      <c r="AG19" s="25"/>
    </row>
    <row r="20" spans="4:48" ht="27" customHeight="1">
      <c r="D20" s="26"/>
      <c r="E20" s="24"/>
      <c r="F20" s="24"/>
      <c r="G20" s="24"/>
      <c r="H20" s="24"/>
      <c r="I20" s="24"/>
      <c r="J20" s="24"/>
      <c r="K20" s="25"/>
      <c r="L20" s="103"/>
      <c r="M20" s="104"/>
      <c r="N20" s="104"/>
      <c r="O20" s="105"/>
      <c r="P20" s="109"/>
      <c r="Q20" s="110"/>
      <c r="R20" s="110"/>
      <c r="S20" s="111"/>
      <c r="T20" s="103"/>
      <c r="U20" s="104"/>
      <c r="V20" s="104"/>
      <c r="W20" s="105"/>
      <c r="X20" s="23"/>
      <c r="Y20" s="24"/>
      <c r="Z20" s="24"/>
      <c r="AA20" s="24"/>
      <c r="AB20" s="24"/>
      <c r="AC20" s="24"/>
      <c r="AD20" s="24"/>
      <c r="AE20" s="24"/>
      <c r="AF20" s="24"/>
      <c r="AG20" s="25"/>
    </row>
    <row r="21" spans="4:48" ht="27" customHeight="1">
      <c r="D21" s="23"/>
      <c r="E21" s="115"/>
      <c r="F21" s="115"/>
      <c r="G21" s="115"/>
      <c r="H21" s="115"/>
      <c r="I21" s="115"/>
      <c r="J21" s="115"/>
      <c r="K21" s="116"/>
      <c r="L21" s="103"/>
      <c r="M21" s="104"/>
      <c r="N21" s="104"/>
      <c r="O21" s="105"/>
      <c r="P21" s="109"/>
      <c r="Q21" s="110"/>
      <c r="R21" s="110"/>
      <c r="S21" s="111"/>
      <c r="T21" s="103"/>
      <c r="U21" s="104"/>
      <c r="V21" s="104"/>
      <c r="W21" s="105"/>
      <c r="X21" s="23"/>
      <c r="Y21" s="24"/>
      <c r="Z21" s="24"/>
      <c r="AA21" s="24"/>
      <c r="AB21" s="24"/>
      <c r="AC21" s="24"/>
      <c r="AD21" s="24"/>
      <c r="AE21" s="24"/>
      <c r="AF21" s="24"/>
      <c r="AG21" s="25"/>
    </row>
    <row r="22" spans="4:48" ht="27" customHeight="1">
      <c r="D22" s="26"/>
      <c r="E22" s="24"/>
      <c r="F22" s="24"/>
      <c r="G22" s="24"/>
      <c r="H22" s="24"/>
      <c r="I22" s="24"/>
      <c r="J22" s="24"/>
      <c r="K22" s="25"/>
      <c r="L22" s="103"/>
      <c r="M22" s="104"/>
      <c r="N22" s="104"/>
      <c r="O22" s="105"/>
      <c r="P22" s="109"/>
      <c r="Q22" s="110"/>
      <c r="R22" s="110"/>
      <c r="S22" s="111"/>
      <c r="T22" s="103"/>
      <c r="U22" s="104"/>
      <c r="V22" s="104"/>
      <c r="W22" s="105"/>
      <c r="X22" s="23"/>
      <c r="Y22" s="24"/>
      <c r="Z22" s="24"/>
      <c r="AA22" s="24"/>
      <c r="AB22" s="24"/>
      <c r="AC22" s="24"/>
      <c r="AD22" s="24"/>
      <c r="AE22" s="24"/>
      <c r="AF22" s="24"/>
      <c r="AG22" s="25"/>
    </row>
    <row r="23" spans="4:48" ht="27" customHeight="1">
      <c r="D23" s="26"/>
      <c r="E23" s="115"/>
      <c r="F23" s="115"/>
      <c r="G23" s="115"/>
      <c r="H23" s="115"/>
      <c r="I23" s="115"/>
      <c r="J23" s="115"/>
      <c r="K23" s="116"/>
      <c r="L23" s="103"/>
      <c r="M23" s="104"/>
      <c r="N23" s="104"/>
      <c r="O23" s="105"/>
      <c r="P23" s="109"/>
      <c r="Q23" s="110"/>
      <c r="R23" s="110"/>
      <c r="S23" s="111"/>
      <c r="T23" s="103"/>
      <c r="U23" s="104"/>
      <c r="V23" s="104"/>
      <c r="W23" s="105"/>
      <c r="X23" s="23"/>
      <c r="Y23" s="24"/>
      <c r="Z23" s="24"/>
      <c r="AA23" s="24"/>
      <c r="AB23" s="24"/>
      <c r="AC23" s="24"/>
      <c r="AD23" s="24"/>
      <c r="AE23" s="24"/>
      <c r="AF23" s="24"/>
      <c r="AG23" s="25"/>
    </row>
    <row r="24" spans="4:48" ht="27" customHeight="1">
      <c r="D24" s="120"/>
      <c r="E24" s="115"/>
      <c r="F24" s="115"/>
      <c r="G24" s="115"/>
      <c r="H24" s="115"/>
      <c r="I24" s="115"/>
      <c r="J24" s="115"/>
      <c r="K24" s="116"/>
      <c r="L24" s="103"/>
      <c r="M24" s="104"/>
      <c r="N24" s="104"/>
      <c r="O24" s="105"/>
      <c r="P24" s="109"/>
      <c r="Q24" s="110"/>
      <c r="R24" s="110"/>
      <c r="S24" s="111"/>
      <c r="T24" s="103"/>
      <c r="U24" s="104"/>
      <c r="V24" s="104"/>
      <c r="W24" s="105"/>
      <c r="X24" s="23"/>
      <c r="Y24" s="24"/>
      <c r="Z24" s="24"/>
      <c r="AA24" s="24"/>
      <c r="AB24" s="24"/>
      <c r="AC24" s="24"/>
      <c r="AD24" s="24"/>
      <c r="AE24" s="24"/>
      <c r="AF24" s="24"/>
      <c r="AG24" s="25"/>
    </row>
    <row r="25" spans="4:48" ht="27" customHeight="1">
      <c r="D25" s="26"/>
      <c r="E25" s="24"/>
      <c r="F25" s="24"/>
      <c r="G25" s="24"/>
      <c r="H25" s="24"/>
      <c r="I25" s="24"/>
      <c r="J25" s="24"/>
      <c r="K25" s="25"/>
      <c r="L25" s="103"/>
      <c r="M25" s="104"/>
      <c r="N25" s="104"/>
      <c r="O25" s="105"/>
      <c r="P25" s="109"/>
      <c r="Q25" s="110"/>
      <c r="R25" s="110"/>
      <c r="S25" s="111"/>
      <c r="T25" s="103"/>
      <c r="U25" s="104"/>
      <c r="V25" s="104"/>
      <c r="W25" s="105"/>
      <c r="X25" s="23"/>
      <c r="Y25" s="24"/>
      <c r="Z25" s="24"/>
      <c r="AA25" s="24"/>
      <c r="AB25" s="24"/>
      <c r="AC25" s="24"/>
      <c r="AD25" s="24"/>
      <c r="AE25" s="24"/>
      <c r="AF25" s="24"/>
      <c r="AG25" s="25"/>
    </row>
    <row r="26" spans="4:48" ht="27" customHeight="1">
      <c r="D26" s="23"/>
      <c r="E26" s="115"/>
      <c r="F26" s="115"/>
      <c r="G26" s="115"/>
      <c r="H26" s="115"/>
      <c r="I26" s="115"/>
      <c r="J26" s="115"/>
      <c r="K26" s="116"/>
      <c r="L26" s="103"/>
      <c r="M26" s="104"/>
      <c r="N26" s="104"/>
      <c r="O26" s="105"/>
      <c r="P26" s="109"/>
      <c r="Q26" s="110"/>
      <c r="R26" s="110"/>
      <c r="S26" s="111"/>
      <c r="T26" s="103"/>
      <c r="U26" s="104"/>
      <c r="V26" s="104"/>
      <c r="W26" s="105"/>
      <c r="X26" s="23"/>
      <c r="Y26" s="24"/>
      <c r="Z26" s="24"/>
      <c r="AA26" s="24"/>
      <c r="AB26" s="24"/>
      <c r="AC26" s="24"/>
      <c r="AD26" s="24"/>
      <c r="AE26" s="24"/>
      <c r="AF26" s="24"/>
      <c r="AG26" s="25"/>
    </row>
    <row r="27" spans="4:48" ht="27" customHeight="1">
      <c r="D27" s="26"/>
      <c r="E27" s="115"/>
      <c r="F27" s="115"/>
      <c r="G27" s="115"/>
      <c r="H27" s="115"/>
      <c r="I27" s="115"/>
      <c r="J27" s="115"/>
      <c r="K27" s="116"/>
      <c r="L27" s="103"/>
      <c r="M27" s="104"/>
      <c r="N27" s="104"/>
      <c r="O27" s="105"/>
      <c r="P27" s="109"/>
      <c r="Q27" s="110"/>
      <c r="R27" s="110"/>
      <c r="S27" s="111"/>
      <c r="T27" s="103"/>
      <c r="U27" s="104"/>
      <c r="V27" s="104"/>
      <c r="W27" s="105"/>
      <c r="X27" s="23"/>
      <c r="Y27" s="24"/>
      <c r="Z27" s="24"/>
      <c r="AA27" s="24"/>
      <c r="AB27" s="24"/>
      <c r="AC27" s="24"/>
      <c r="AD27" s="24"/>
      <c r="AE27" s="24"/>
      <c r="AF27" s="24"/>
      <c r="AG27" s="25"/>
    </row>
    <row r="28" spans="4:48" ht="27" customHeight="1">
      <c r="D28" s="117"/>
      <c r="E28" s="118"/>
      <c r="F28" s="118"/>
      <c r="G28" s="118"/>
      <c r="H28" s="118"/>
      <c r="I28" s="118"/>
      <c r="J28" s="118"/>
      <c r="K28" s="119"/>
      <c r="L28" s="106"/>
      <c r="M28" s="107"/>
      <c r="N28" s="107"/>
      <c r="O28" s="108"/>
      <c r="P28" s="112"/>
      <c r="Q28" s="113"/>
      <c r="R28" s="113"/>
      <c r="S28" s="114"/>
      <c r="T28" s="106"/>
      <c r="U28" s="107"/>
      <c r="V28" s="107"/>
      <c r="W28" s="108"/>
      <c r="X28" s="27"/>
      <c r="Y28" s="28"/>
      <c r="Z28" s="28"/>
      <c r="AA28" s="28"/>
      <c r="AB28" s="28"/>
      <c r="AC28" s="28"/>
      <c r="AD28" s="28"/>
      <c r="AE28" s="28"/>
      <c r="AF28" s="28"/>
      <c r="AG28" s="29"/>
    </row>
    <row r="29" spans="4:48" ht="27" customHeight="1">
      <c r="D29" s="101" t="s">
        <v>34</v>
      </c>
      <c r="E29" s="101"/>
      <c r="F29" s="101"/>
      <c r="G29" s="101"/>
      <c r="H29" s="101"/>
      <c r="I29" s="101"/>
      <c r="J29" s="101"/>
      <c r="K29" s="101"/>
      <c r="L29" s="102">
        <f>SUM(L15:O28)</f>
        <v>0</v>
      </c>
      <c r="M29" s="102"/>
      <c r="N29" s="102"/>
      <c r="O29" s="102"/>
      <c r="P29" s="102">
        <f>SUM(P15:S28)</f>
        <v>0</v>
      </c>
      <c r="Q29" s="102"/>
      <c r="R29" s="102"/>
      <c r="S29" s="102"/>
      <c r="T29" s="102">
        <f t="shared" ref="T29" si="0">SUM(T15:W28)</f>
        <v>0</v>
      </c>
      <c r="U29" s="102"/>
      <c r="V29" s="102"/>
      <c r="W29" s="102"/>
      <c r="X29" s="92"/>
      <c r="Y29" s="92"/>
      <c r="Z29" s="92"/>
      <c r="AA29" s="92"/>
      <c r="AB29" s="92"/>
      <c r="AC29" s="92"/>
      <c r="AD29" s="92"/>
      <c r="AE29" s="92"/>
      <c r="AF29" s="92"/>
      <c r="AG29" s="92"/>
    </row>
  </sheetData>
  <mergeCells count="50">
    <mergeCell ref="D6:K6"/>
    <mergeCell ref="L6:Q6"/>
    <mergeCell ref="R6:AG6"/>
    <mergeCell ref="D7:K7"/>
    <mergeCell ref="L7:Q7"/>
    <mergeCell ref="R7:U7"/>
    <mergeCell ref="V7:W7"/>
    <mergeCell ref="X7:AG7"/>
    <mergeCell ref="D8:K8"/>
    <mergeCell ref="L8:Q8"/>
    <mergeCell ref="D9:K9"/>
    <mergeCell ref="L9:Q9"/>
    <mergeCell ref="R9:AG9"/>
    <mergeCell ref="R8:U8"/>
    <mergeCell ref="V8:W8"/>
    <mergeCell ref="X8:AG8"/>
    <mergeCell ref="D13:K14"/>
    <mergeCell ref="L13:W13"/>
    <mergeCell ref="X13:AG14"/>
    <mergeCell ref="L14:O14"/>
    <mergeCell ref="P14:S14"/>
    <mergeCell ref="T14:W14"/>
    <mergeCell ref="L15:O19"/>
    <mergeCell ref="P15:S19"/>
    <mergeCell ref="T15:W19"/>
    <mergeCell ref="E18:K18"/>
    <mergeCell ref="D19:I19"/>
    <mergeCell ref="J19:K19"/>
    <mergeCell ref="D16:K17"/>
    <mergeCell ref="T20:W24"/>
    <mergeCell ref="E21:K21"/>
    <mergeCell ref="E23:K23"/>
    <mergeCell ref="D24:I24"/>
    <mergeCell ref="J24:K24"/>
    <mergeCell ref="X16:AA16"/>
    <mergeCell ref="AC16:AG16"/>
    <mergeCell ref="D29:K29"/>
    <mergeCell ref="L29:O29"/>
    <mergeCell ref="P29:S29"/>
    <mergeCell ref="T29:W29"/>
    <mergeCell ref="X29:AG29"/>
    <mergeCell ref="L25:O28"/>
    <mergeCell ref="P25:S28"/>
    <mergeCell ref="T25:W28"/>
    <mergeCell ref="E26:K26"/>
    <mergeCell ref="E27:K27"/>
    <mergeCell ref="D28:I28"/>
    <mergeCell ref="J28:K28"/>
    <mergeCell ref="L20:O24"/>
    <mergeCell ref="P20:S24"/>
  </mergeCells>
  <phoneticPr fontId="3"/>
  <pageMargins left="0.78740157480314965" right="0.78740157480314965" top="0.98425196850393704" bottom="0.78740157480314965" header="0.31496062992125984" footer="0.31496062992125984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一覧（申請）</vt:lpstr>
      <vt:lpstr>①申請書</vt:lpstr>
      <vt:lpstr>②申請書_別紙</vt:lpstr>
      <vt:lpstr>③申請書_別紙2</vt:lpstr>
      <vt:lpstr>①申請書!Print_Area</vt:lpstr>
      <vt:lpstr>'一覧（申請）'!Print_Area</vt:lpstr>
      <vt:lpstr>'一覧（申請）'!Print_Titles</vt:lpstr>
    </vt:vector>
  </TitlesOfParts>
  <Company>公益財団法人 東京都農林水産振興財団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公益財団法人 東京都農林水産振興財団</dc:creator>
  <cp:lastModifiedBy>Windows ユーザー</cp:lastModifiedBy>
  <cp:lastPrinted>2019-06-10T08:41:07Z</cp:lastPrinted>
  <dcterms:created xsi:type="dcterms:W3CDTF">2014-06-09T06:31:38Z</dcterms:created>
  <dcterms:modified xsi:type="dcterms:W3CDTF">2021-11-04T05:43:09Z</dcterms:modified>
</cp:coreProperties>
</file>